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325"/>
  </bookViews>
  <sheets>
    <sheet name="General information" sheetId="3" r:id="rId1"/>
    <sheet name="AM-L1028A-264" sheetId="2" r:id="rId2"/>
  </sheets>
  <externalReferences>
    <externalReference r:id="rId3"/>
  </externalReferences>
  <definedNames>
    <definedName name="_xlnm._FilterDatabase" localSheetId="1" hidden="1">'AM-L1028A-264'!$A$1:$T$265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D88462F3642F40FEA107B332BA0F8176" descr="AM中国logo-加文字"/>
        <xdr:cNvPicPr>
          <a:picLocks noChangeAspect="1"/>
        </xdr:cNvPicPr>
      </xdr:nvPicPr>
      <xdr:blipFill>
        <a:blip r:embed="rId1"/>
        <a:stretch>
          <a:fillRect/>
        </a:stretch>
      </xdr:blipFill>
      <xdr:spPr>
        <a:xfrm>
          <a:off x="57150" y="19050"/>
          <a:ext cx="2343150" cy="752475"/>
        </a:xfrm>
        <a:prstGeom prst="rect">
          <a:avLst/>
        </a:prstGeom>
      </xdr:spPr>
    </xdr:pic>
  </etc:cellImage>
</etc:cellImages>
</file>

<file path=xl/sharedStrings.xml><?xml version="1.0" encoding="utf-8"?>
<sst xmlns="http://schemas.openxmlformats.org/spreadsheetml/2006/main" count="1932" uniqueCount="1366">
  <si>
    <t>Targeting Tumor Metabolism Compound Library（96well）-L1028A</t>
  </si>
  <si>
    <t>For more information on AmBeed library service, please contact us via 400-920-2911 or sales@ambeed.cn</t>
  </si>
  <si>
    <t>Product Details:</t>
  </si>
  <si>
    <t>Description</t>
  </si>
  <si>
    <t>A unique collection of 264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</si>
  <si>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</si>
  <si>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</si>
  <si>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</si>
  <si>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</si>
  <si>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</si>
  <si>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</si>
  <si>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</si>
  <si>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</si>
  <si>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max mM solution</t>
  </si>
  <si>
    <r>
      <rPr>
        <sz val="12"/>
        <color rgb="FF000000"/>
        <rFont val="Calibri"/>
        <charset val="134"/>
      </rPr>
      <t>In 10 mM DMSO (239):</t>
    </r>
    <r>
      <rPr>
        <sz val="12"/>
        <color rgb="FF0070C0"/>
        <rFont val="Calibri"/>
        <charset val="134"/>
      </rPr>
      <t xml:space="preserve"> </t>
    </r>
    <r>
      <rPr>
        <sz val="12"/>
        <rFont val="Calibri"/>
        <charset val="134"/>
      </rPr>
      <t>others ; 
In 7 mM DMSO(3) : Plate 2B1</t>
    </r>
    <r>
      <rPr>
        <sz val="12"/>
        <rFont val="宋体"/>
        <charset val="134"/>
      </rPr>
      <t>；</t>
    </r>
    <r>
      <rPr>
        <sz val="12"/>
        <rFont val="Calibri"/>
        <charset val="134"/>
      </rPr>
      <t>3A7</t>
    </r>
    <r>
      <rPr>
        <sz val="12"/>
        <rFont val="宋体"/>
        <charset val="134"/>
      </rPr>
      <t>；</t>
    </r>
    <r>
      <rPr>
        <sz val="12"/>
        <rFont val="Calibri"/>
        <charset val="134"/>
      </rPr>
      <t>3D4  ;  
In 4 mM DMSO(1) : 1A11; 
In 3 mM DMSO(2) : Plate 1G7;1G10</t>
    </r>
    <r>
      <rPr>
        <sz val="12"/>
        <color rgb="FF0070C0"/>
        <rFont val="Calibri"/>
        <charset val="134"/>
      </rPr>
      <t xml:space="preserve">
</t>
    </r>
  </si>
  <si>
    <t>In 10 mM Water(17): Plate 1C7;1C10;1F2;1H1;1H2;1H5;1H12;2A4;2A6;2E9;2F2;2F4;2H9;3D2;3D3;3E6;3F7; 
In 6 mM Water(1):  Plate 3B9; 
In 1 mM Water(1) : Plate 2G9</t>
  </si>
  <si>
    <t>Plate layout: L1028A-01</t>
  </si>
  <si>
    <t>1A</t>
  </si>
  <si>
    <t>A649509</t>
  </si>
  <si>
    <t>A569091</t>
  </si>
  <si>
    <t>A135447</t>
  </si>
  <si>
    <t>A126489</t>
  </si>
  <si>
    <t>A202420</t>
  </si>
  <si>
    <t>A121335</t>
  </si>
  <si>
    <t>A204147</t>
  </si>
  <si>
    <t>A152748</t>
  </si>
  <si>
    <t>A386287</t>
  </si>
  <si>
    <t>A300869</t>
  </si>
  <si>
    <t>A178133</t>
  </si>
  <si>
    <t>A393898</t>
  </si>
  <si>
    <t>GNE-140 racemate</t>
  </si>
  <si>
    <t>CZ415</t>
  </si>
  <si>
    <t>WZB117</t>
  </si>
  <si>
    <t>TOFA</t>
  </si>
  <si>
    <t>Thiomyristoyl</t>
  </si>
  <si>
    <t>CAY10585</t>
  </si>
  <si>
    <t>Sirtinol</t>
  </si>
  <si>
    <t>OSU-03012</t>
  </si>
  <si>
    <t>Vistusertib</t>
  </si>
  <si>
    <t>PF-04691502</t>
  </si>
  <si>
    <t>Gedatolisib</t>
  </si>
  <si>
    <t>Voxtalisib</t>
  </si>
  <si>
    <t>1B</t>
  </si>
  <si>
    <t>A165303</t>
  </si>
  <si>
    <t>A200517</t>
  </si>
  <si>
    <t>A112992</t>
  </si>
  <si>
    <t>A169881</t>
  </si>
  <si>
    <t>A123118</t>
  </si>
  <si>
    <t>A335856</t>
  </si>
  <si>
    <t>A339788</t>
  </si>
  <si>
    <t>A370752</t>
  </si>
  <si>
    <t>A175546</t>
  </si>
  <si>
    <t>A154546</t>
  </si>
  <si>
    <t>A132118</t>
  </si>
  <si>
    <t>A269257</t>
  </si>
  <si>
    <t>MHY1485</t>
  </si>
  <si>
    <t>WZ4003</t>
  </si>
  <si>
    <t>GSK591</t>
  </si>
  <si>
    <t>BMS-303141</t>
  </si>
  <si>
    <t>(E)-3PO</t>
  </si>
  <si>
    <t>Tacrolimus</t>
  </si>
  <si>
    <t>Lonidamine</t>
  </si>
  <si>
    <t>5-Fluorouracil</t>
  </si>
  <si>
    <t>Fludarabine</t>
  </si>
  <si>
    <t>alpha-Asarone</t>
  </si>
  <si>
    <t>(E/Z)-Teriflunomide</t>
  </si>
  <si>
    <t>ML171</t>
  </si>
  <si>
    <t>1C</t>
  </si>
  <si>
    <t>A239506</t>
  </si>
  <si>
    <t>A376712</t>
  </si>
  <si>
    <t>A179169</t>
  </si>
  <si>
    <t>A430758</t>
  </si>
  <si>
    <t>A272688</t>
  </si>
  <si>
    <t>A232907</t>
  </si>
  <si>
    <t>A239769</t>
  </si>
  <si>
    <t>A583166</t>
  </si>
  <si>
    <t>A413914</t>
  </si>
  <si>
    <t>A289466</t>
  </si>
  <si>
    <t>A513464</t>
  </si>
  <si>
    <t>A246246</t>
  </si>
  <si>
    <t>7ACC1</t>
  </si>
  <si>
    <t>3-Bromopyruvic
acid</t>
  </si>
  <si>
    <t>Salvianolic acid B</t>
  </si>
  <si>
    <t>Atorvastatin</t>
  </si>
  <si>
    <t>Rosuvastatin 
Calcium</t>
  </si>
  <si>
    <t>CBL0137 HCl</t>
  </si>
  <si>
    <t>Sodium 
dichloroacetate</t>
  </si>
  <si>
    <t>AP-III-a4</t>
  </si>
  <si>
    <t>BPTES</t>
  </si>
  <si>
    <t>D-α-Hydroxyglutaric 
acid disodium</t>
  </si>
  <si>
    <t>Swertiamarin</t>
  </si>
  <si>
    <t>Diphenyleneiodonium
chloride</t>
  </si>
  <si>
    <t>1D</t>
  </si>
  <si>
    <t>A724655</t>
  </si>
  <si>
    <t>A377932</t>
  </si>
  <si>
    <t>A879979</t>
  </si>
  <si>
    <t>A198975</t>
  </si>
  <si>
    <t>A642622</t>
  </si>
  <si>
    <t>A121434</t>
  </si>
  <si>
    <t>A119369</t>
  </si>
  <si>
    <t>A358160</t>
  </si>
  <si>
    <t>A114134</t>
  </si>
  <si>
    <t>A254962</t>
  </si>
  <si>
    <t>A139886</t>
  </si>
  <si>
    <t>A469094</t>
  </si>
  <si>
    <t>PF-05175157</t>
  </si>
  <si>
    <t>Vidofludimus</t>
  </si>
  <si>
    <t>LDHA-IN-4</t>
  </si>
  <si>
    <t>Simvastatin</t>
  </si>
  <si>
    <t>Temsirolimus</t>
  </si>
  <si>
    <t>Acetyl-trans-
resveratrol</t>
  </si>
  <si>
    <t>KU-0063794</t>
  </si>
  <si>
    <t>LY404039</t>
  </si>
  <si>
    <t>AG1024</t>
  </si>
  <si>
    <t>AGI-6780</t>
  </si>
  <si>
    <t>Deguelin</t>
  </si>
  <si>
    <t>VU0364770</t>
  </si>
  <si>
    <t>1E</t>
  </si>
  <si>
    <t>A276907</t>
  </si>
  <si>
    <t>A121801</t>
  </si>
  <si>
    <t>A169623</t>
  </si>
  <si>
    <t>A152615</t>
  </si>
  <si>
    <t>A136380</t>
  </si>
  <si>
    <t>A139562</t>
  </si>
  <si>
    <t>A419082</t>
  </si>
  <si>
    <t>A247239</t>
  </si>
  <si>
    <t>A272770</t>
  </si>
  <si>
    <t>A168345</t>
  </si>
  <si>
    <t>A107433</t>
  </si>
  <si>
    <t>A145592</t>
  </si>
  <si>
    <t>AGI-5198</t>
  </si>
  <si>
    <t>Sapanisertib</t>
  </si>
  <si>
    <t>Astilbin</t>
  </si>
  <si>
    <t>Tenovin-1</t>
  </si>
  <si>
    <t>Ipragliflozin</t>
  </si>
  <si>
    <t>Linsitinib</t>
  </si>
  <si>
    <t>OSI-027</t>
  </si>
  <si>
    <t>Canagliflozin 
hemihydrate</t>
  </si>
  <si>
    <t>EPZ015666</t>
  </si>
  <si>
    <t>Telaglenastat</t>
  </si>
  <si>
    <t>Torin 2</t>
  </si>
  <si>
    <t>MK-2206 2HCl</t>
  </si>
  <si>
    <t>1F</t>
  </si>
  <si>
    <t>A159122</t>
  </si>
  <si>
    <t>A140384</t>
  </si>
  <si>
    <t>A135712</t>
  </si>
  <si>
    <t>A755385</t>
  </si>
  <si>
    <t>A137834</t>
  </si>
  <si>
    <t>A598680</t>
  </si>
  <si>
    <t>A174113</t>
  </si>
  <si>
    <t>A162514</t>
  </si>
  <si>
    <t>A722869</t>
  </si>
  <si>
    <t>A156472</t>
  </si>
  <si>
    <t>A1194991</t>
  </si>
  <si>
    <t>A1209276</t>
  </si>
  <si>
    <t>Pemetrexed</t>
  </si>
  <si>
    <t>Perifosine</t>
  </si>
  <si>
    <t>Pitavastatin
Calcium</t>
  </si>
  <si>
    <t>PRIMA-1</t>
  </si>
  <si>
    <t>Temozolomide</t>
  </si>
  <si>
    <t>TBHQ</t>
  </si>
  <si>
    <t>Lificiguat</t>
  </si>
  <si>
    <t>Zebularine</t>
  </si>
  <si>
    <t>α-Cyano-4-
hydroxycinnamic acid</t>
  </si>
  <si>
    <t>Avasimibe</t>
  </si>
  <si>
    <t>NDI-091143</t>
  </si>
  <si>
    <t>Cl-amidine TFA</t>
  </si>
  <si>
    <t>1G</t>
  </si>
  <si>
    <t>A1213617</t>
  </si>
  <si>
    <t>A1228334</t>
  </si>
  <si>
    <t>A155500</t>
  </si>
  <si>
    <t>A1258083</t>
  </si>
  <si>
    <t>A505172</t>
  </si>
  <si>
    <t>A294822</t>
  </si>
  <si>
    <t>A113194</t>
  </si>
  <si>
    <t>A261687</t>
  </si>
  <si>
    <t>A173638</t>
  </si>
  <si>
    <t>A146082</t>
  </si>
  <si>
    <t>A128695</t>
  </si>
  <si>
    <t>A259333</t>
  </si>
  <si>
    <t>DS-1001b</t>
  </si>
  <si>
    <t>EB-3D</t>
  </si>
  <si>
    <t>Brequinar</t>
  </si>
  <si>
    <t>PDK4-IN-1 HCl</t>
  </si>
  <si>
    <t>Clobetasol 
propionate</t>
  </si>
  <si>
    <t>Desonide</t>
  </si>
  <si>
    <t>Torin 1</t>
  </si>
  <si>
    <t>KC7F2</t>
  </si>
  <si>
    <t>Samotolisib</t>
  </si>
  <si>
    <t>Crocetin</t>
  </si>
  <si>
    <t>Pravastatin Sodium</t>
  </si>
  <si>
    <t>H-D-Gln-OH</t>
  </si>
  <si>
    <t>1H</t>
  </si>
  <si>
    <t>A228319</t>
  </si>
  <si>
    <t>A211917</t>
  </si>
  <si>
    <t>A173943</t>
  </si>
  <si>
    <t>A397158</t>
  </si>
  <si>
    <t>A288826</t>
  </si>
  <si>
    <t>A717516</t>
  </si>
  <si>
    <t>A142021</t>
  </si>
  <si>
    <t>A207630</t>
  </si>
  <si>
    <t>A447678</t>
  </si>
  <si>
    <t>A772477</t>
  </si>
  <si>
    <t>A247771</t>
  </si>
  <si>
    <t>A104420</t>
  </si>
  <si>
    <t>H-DL-Gln-OH</t>
  </si>
  <si>
    <t>H-Glu-OH</t>
  </si>
  <si>
    <t>(S)-Leucic acid</t>
  </si>
  <si>
    <t>Mangiferin</t>
  </si>
  <si>
    <t>Miltefosine</t>
  </si>
  <si>
    <t>4-Octyl 
Itaconate</t>
  </si>
  <si>
    <t>Selisistat</t>
  </si>
  <si>
    <t>Brequinar 
Sodium</t>
  </si>
  <si>
    <t>Lomustine</t>
  </si>
  <si>
    <t>N-Acetyl-DL-leucine</t>
  </si>
  <si>
    <t>Phenformin 
hydrochloride</t>
  </si>
  <si>
    <t>2-Deoxy-D-glucose</t>
  </si>
  <si>
    <t>Plate layout: L1028A-02</t>
  </si>
  <si>
    <t>A174646</t>
  </si>
  <si>
    <t>A126440</t>
  </si>
  <si>
    <t>A656002</t>
  </si>
  <si>
    <t>A152981</t>
  </si>
  <si>
    <t>A411181</t>
  </si>
  <si>
    <t>A122997</t>
  </si>
  <si>
    <t>A116645</t>
  </si>
  <si>
    <t>A333509</t>
  </si>
  <si>
    <t>A187855</t>
  </si>
  <si>
    <t>A103612</t>
  </si>
  <si>
    <t>A344838</t>
  </si>
  <si>
    <t>A848978</t>
  </si>
  <si>
    <t>Etoposide</t>
  </si>
  <si>
    <t>Ceritinib</t>
  </si>
  <si>
    <t>Rapamycin</t>
  </si>
  <si>
    <t>H-Ile-OH</t>
  </si>
  <si>
    <t>Eplerenone</t>
  </si>
  <si>
    <t>Metformin 
hydrochloride</t>
  </si>
  <si>
    <t>Everolimus</t>
  </si>
  <si>
    <t>Ciclopirox</t>
  </si>
  <si>
    <t>Nicotinamide</t>
  </si>
  <si>
    <t>Methotrexate</t>
  </si>
  <si>
    <t>PI-103</t>
  </si>
  <si>
    <t>PFK158</t>
  </si>
  <si>
    <t>A106831</t>
  </si>
  <si>
    <t>A169991</t>
  </si>
  <si>
    <t>A536947</t>
  </si>
  <si>
    <t>A165657</t>
  </si>
  <si>
    <t>A582535</t>
  </si>
  <si>
    <t>A986976</t>
  </si>
  <si>
    <t>A631504</t>
  </si>
  <si>
    <t>A385793</t>
  </si>
  <si>
    <t>A2666914</t>
  </si>
  <si>
    <t>A260907</t>
  </si>
  <si>
    <t>A173643</t>
  </si>
  <si>
    <t>A602029</t>
  </si>
  <si>
    <t>AKBA</t>
  </si>
  <si>
    <t>Oltipraz</t>
  </si>
  <si>
    <t>PK11000</t>
  </si>
  <si>
    <t>SGC707</t>
  </si>
  <si>
    <t>UK-5099</t>
  </si>
  <si>
    <t>PP121</t>
  </si>
  <si>
    <t>Eprenetapopt</t>
  </si>
  <si>
    <t>Kevetrin HCl</t>
  </si>
  <si>
    <t>10058-F4</t>
  </si>
  <si>
    <t>Capivasertib</t>
  </si>
  <si>
    <t>AZD3965</t>
  </si>
  <si>
    <t>Palomid 529</t>
  </si>
  <si>
    <t>A112500</t>
  </si>
  <si>
    <t>A480363</t>
  </si>
  <si>
    <t>A202830</t>
  </si>
  <si>
    <t>A152103</t>
  </si>
  <si>
    <t>A225622</t>
  </si>
  <si>
    <t>A482603</t>
  </si>
  <si>
    <t>A244376</t>
  </si>
  <si>
    <t>A374932</t>
  </si>
  <si>
    <t>A110822</t>
  </si>
  <si>
    <t>A326912</t>
  </si>
  <si>
    <t>A360888</t>
  </si>
  <si>
    <t>A812611</t>
  </si>
  <si>
    <t>Empagliflozin</t>
  </si>
  <si>
    <t>AGK2</t>
  </si>
  <si>
    <t>Uprosertib</t>
  </si>
  <si>
    <t>Dapagliflozin ((2S)-1,2-
propanediol, hydrate)</t>
  </si>
  <si>
    <t>Sotagliflozin</t>
  </si>
  <si>
    <t>Etomoxir</t>
  </si>
  <si>
    <t>GNE-617</t>
  </si>
  <si>
    <t>GDC-0084</t>
  </si>
  <si>
    <t>7ACC2</t>
  </si>
  <si>
    <t>AL 082D06</t>
  </si>
  <si>
    <t>Glutaminase C-IN-1</t>
  </si>
  <si>
    <t>PX-478·2HCl</t>
  </si>
  <si>
    <t>A761947</t>
  </si>
  <si>
    <t>A225521</t>
  </si>
  <si>
    <t>A416840</t>
  </si>
  <si>
    <t>A460721</t>
  </si>
  <si>
    <t>A863389</t>
  </si>
  <si>
    <t>A421471</t>
  </si>
  <si>
    <t>A557147</t>
  </si>
  <si>
    <t>A148389</t>
  </si>
  <si>
    <t>A115731</t>
  </si>
  <si>
    <t>A512642</t>
  </si>
  <si>
    <t>A380274</t>
  </si>
  <si>
    <t>A703883</t>
  </si>
  <si>
    <t>STF-31</t>
  </si>
  <si>
    <t>SC66</t>
  </si>
  <si>
    <t>GSK3326595</t>
  </si>
  <si>
    <t>MK-8617</t>
  </si>
  <si>
    <t>BAY-876</t>
  </si>
  <si>
    <t>PF-06409577</t>
  </si>
  <si>
    <t>Salermide</t>
  </si>
  <si>
    <t>SR12813</t>
  </si>
  <si>
    <t>Ipatasertib</t>
  </si>
  <si>
    <t>Firsocostat</t>
  </si>
  <si>
    <t>NCT-503</t>
  </si>
  <si>
    <t>COTI-2</t>
  </si>
  <si>
    <t>A268467</t>
  </si>
  <si>
    <t>A722849</t>
  </si>
  <si>
    <t>A315012</t>
  </si>
  <si>
    <t>A745543</t>
  </si>
  <si>
    <t>A724428</t>
  </si>
  <si>
    <t>A291718</t>
  </si>
  <si>
    <t>A145388</t>
  </si>
  <si>
    <t>A221527</t>
  </si>
  <si>
    <t>A201673</t>
  </si>
  <si>
    <t>A113062</t>
  </si>
  <si>
    <t>A182821</t>
  </si>
  <si>
    <t>A432881</t>
  </si>
  <si>
    <t>GSK484 HCl</t>
  </si>
  <si>
    <t>ML385</t>
  </si>
  <si>
    <t>Desoxyrhaponticin</t>
  </si>
  <si>
    <t>3BDO</t>
  </si>
  <si>
    <t>OSS_128167</t>
  </si>
  <si>
    <t>YZ9</t>
  </si>
  <si>
    <t>IDH1 Inhibitor 8</t>
  </si>
  <si>
    <t>Riluzole</t>
  </si>
  <si>
    <t>AMI-1</t>
  </si>
  <si>
    <t>Apocynin</t>
  </si>
  <si>
    <t>L-Ascorbic Acid</t>
  </si>
  <si>
    <t>Isoniazid</t>
  </si>
  <si>
    <t>A109438</t>
  </si>
  <si>
    <t>A125930</t>
  </si>
  <si>
    <t>A292006</t>
  </si>
  <si>
    <t>A125328</t>
  </si>
  <si>
    <t>A210153</t>
  </si>
  <si>
    <t>A141034</t>
  </si>
  <si>
    <t>A869454</t>
  </si>
  <si>
    <t>A153326</t>
  </si>
  <si>
    <t>A661348</t>
  </si>
  <si>
    <t>A136023</t>
  </si>
  <si>
    <t>A720833</t>
  </si>
  <si>
    <t>A319423</t>
  </si>
  <si>
    <t>Fluvastatin Sodium Salt</t>
  </si>
  <si>
    <t>Sarcosine</t>
  </si>
  <si>
    <t>Quercetin</t>
  </si>
  <si>
    <t>H-DL-Ser-OH</t>
  </si>
  <si>
    <t>GNE-7915</t>
  </si>
  <si>
    <t>NSC348884</t>
  </si>
  <si>
    <t>Bempedoic acid</t>
  </si>
  <si>
    <t>Ivosidenib</t>
  </si>
  <si>
    <t>NSC59984</t>
  </si>
  <si>
    <t>Afuresertib</t>
  </si>
  <si>
    <t>HLCL-61 HCl</t>
  </si>
  <si>
    <t>JNJ-42041935</t>
  </si>
  <si>
    <t>A284203</t>
  </si>
  <si>
    <t>A633112</t>
  </si>
  <si>
    <t>A331088</t>
  </si>
  <si>
    <t>A270611</t>
  </si>
  <si>
    <t>A105353</t>
  </si>
  <si>
    <t>A299404</t>
  </si>
  <si>
    <t>A943584</t>
  </si>
  <si>
    <t>A200225</t>
  </si>
  <si>
    <t>A208403</t>
  </si>
  <si>
    <t>A289383</t>
  </si>
  <si>
    <t>A673822</t>
  </si>
  <si>
    <t>A111141</t>
  </si>
  <si>
    <t>DASA-58</t>
  </si>
  <si>
    <t>BAY 87-2243</t>
  </si>
  <si>
    <t>Diflorasone</t>
  </si>
  <si>
    <t>Metformin</t>
  </si>
  <si>
    <t>Parthenolide</t>
  </si>
  <si>
    <t>Desoximetasone</t>
  </si>
  <si>
    <t>IDH-305</t>
  </si>
  <si>
    <t>2-Methoxyestradiol</t>
  </si>
  <si>
    <t>Insulin (human)</t>
  </si>
  <si>
    <t>Vorasidenib</t>
  </si>
  <si>
    <t>UCPH-101</t>
  </si>
  <si>
    <t>GSK-690693</t>
  </si>
  <si>
    <t>A160647</t>
  </si>
  <si>
    <t>A594602</t>
  </si>
  <si>
    <t>A433642</t>
  </si>
  <si>
    <t>A111407</t>
  </si>
  <si>
    <t>A151986</t>
  </si>
  <si>
    <t>A2681690</t>
  </si>
  <si>
    <t>A251448</t>
  </si>
  <si>
    <t>A324419</t>
  </si>
  <si>
    <t>A904542</t>
  </si>
  <si>
    <t>A103226</t>
  </si>
  <si>
    <t>A122692</t>
  </si>
  <si>
    <t>A133761</t>
  </si>
  <si>
    <t>DMOG</t>
  </si>
  <si>
    <t>Flumetasone</t>
  </si>
  <si>
    <t>Gemcitabine</t>
  </si>
  <si>
    <t>Loteprednol 
Etabonate</t>
  </si>
  <si>
    <t>Lovastatin</t>
  </si>
  <si>
    <t>EX229</t>
  </si>
  <si>
    <t>Monomethyl
fumarate</t>
  </si>
  <si>
    <t>N-Ac-Gln-OH</t>
  </si>
  <si>
    <t>H-Ser(H₂PO₃)-OH</t>
  </si>
  <si>
    <t>IDF-11774</t>
  </si>
  <si>
    <t>Teriflunomide</t>
  </si>
  <si>
    <t>Leflunomide</t>
  </si>
  <si>
    <t>Plate layout: L1028A-03</t>
  </si>
  <si>
    <t>A445160</t>
  </si>
  <si>
    <t>A558252</t>
  </si>
  <si>
    <t>A314446</t>
  </si>
  <si>
    <t>A117039</t>
  </si>
  <si>
    <t>A181287</t>
  </si>
  <si>
    <t>A133834</t>
  </si>
  <si>
    <t>A173533</t>
  </si>
  <si>
    <t>A202355</t>
  </si>
  <si>
    <t>A160471</t>
  </si>
  <si>
    <t>A202812</t>
  </si>
  <si>
    <t>A566314</t>
  </si>
  <si>
    <t>A692427</t>
  </si>
  <si>
    <t>Mevastatin</t>
  </si>
  <si>
    <t>Fluticasone 
Propionate</t>
  </si>
  <si>
    <t>Ac-CoA Synthase 
Inhibitor1</t>
  </si>
  <si>
    <t>A-769662</t>
  </si>
  <si>
    <t>FG 2216</t>
  </si>
  <si>
    <t>Mometasone
furoate</t>
  </si>
  <si>
    <t>SRT 2104</t>
  </si>
  <si>
    <t>GSK2334470</t>
  </si>
  <si>
    <t>PHT-427</t>
  </si>
  <si>
    <t>3-TYP</t>
  </si>
  <si>
    <t>AK-7</t>
  </si>
  <si>
    <t>STF-118804</t>
  </si>
  <si>
    <t>A213189</t>
  </si>
  <si>
    <t>A121661</t>
  </si>
  <si>
    <t>A261312</t>
  </si>
  <si>
    <t>A176049</t>
  </si>
  <si>
    <t>A257789</t>
  </si>
  <si>
    <t>A104916</t>
  </si>
  <si>
    <t>A724200</t>
  </si>
  <si>
    <t>A1001784</t>
  </si>
  <si>
    <t>A1002085</t>
  </si>
  <si>
    <t>A739014</t>
  </si>
  <si>
    <t>A136097</t>
  </si>
  <si>
    <t>A1142862</t>
  </si>
  <si>
    <t>NSC319726</t>
  </si>
  <si>
    <t>WYE-354</t>
  </si>
  <si>
    <t>SC-79</t>
  </si>
  <si>
    <t>P7C3</t>
  </si>
  <si>
    <t>Enasidenib</t>
  </si>
  <si>
    <t>GKT137831</t>
  </si>
  <si>
    <t>Desidustat</t>
  </si>
  <si>
    <t>BB-Cl-Amidine</t>
  </si>
  <si>
    <t>Insulin(cattle)</t>
  </si>
  <si>
    <t>Beclometasone 
Dipropionate</t>
  </si>
  <si>
    <t>Chloroquine</t>
  </si>
  <si>
    <t>BAY-8002</t>
  </si>
  <si>
    <t>A1159404</t>
  </si>
  <si>
    <t>A1165814</t>
  </si>
  <si>
    <t>A1149110</t>
  </si>
  <si>
    <t>A849617</t>
  </si>
  <si>
    <t>A976997</t>
  </si>
  <si>
    <t>A781923</t>
  </si>
  <si>
    <t>A704806</t>
  </si>
  <si>
    <t>A932685</t>
  </si>
  <si>
    <t>A384721</t>
  </si>
  <si>
    <t>A803512</t>
  </si>
  <si>
    <t>A103738</t>
  </si>
  <si>
    <t>A151784</t>
  </si>
  <si>
    <t>BAY-2402234</t>
  </si>
  <si>
    <t>SRT 1720 
hydrochloride</t>
  </si>
  <si>
    <t>BI 01383298</t>
  </si>
  <si>
    <t>(20S)-Protopa
naxatriol</t>
  </si>
  <si>
    <t>PKM2-IN-1</t>
  </si>
  <si>
    <t>PI3K-IN-1</t>
  </si>
  <si>
    <t>Fluorometholone</t>
  </si>
  <si>
    <t>(R)-GNE-140</t>
  </si>
  <si>
    <t>Corticosterone</t>
  </si>
  <si>
    <t>Miransertib
hydrochloride</t>
  </si>
  <si>
    <t>Fluorometholone 
acetate</t>
  </si>
  <si>
    <t>AT7867</t>
  </si>
  <si>
    <t>A335983</t>
  </si>
  <si>
    <t>A197119</t>
  </si>
  <si>
    <t>A274054</t>
  </si>
  <si>
    <t>A253308</t>
  </si>
  <si>
    <t>A145931</t>
  </si>
  <si>
    <t>A161814</t>
  </si>
  <si>
    <t>A386837</t>
  </si>
  <si>
    <t>A568740</t>
  </si>
  <si>
    <t>A146214</t>
  </si>
  <si>
    <t>A207951</t>
  </si>
  <si>
    <t>A224432</t>
  </si>
  <si>
    <t>A120381</t>
  </si>
  <si>
    <t>Canagliflozin</t>
  </si>
  <si>
    <t>H-Leu-OH</t>
  </si>
  <si>
    <t>Glycyl-L-leucine</t>
  </si>
  <si>
    <t>Chrysophanol</t>
  </si>
  <si>
    <t>Fisetin</t>
  </si>
  <si>
    <t>(-)-Huperzine A</t>
  </si>
  <si>
    <t>5-Azacytidine</t>
  </si>
  <si>
    <t>Cytarabine</t>
  </si>
  <si>
    <t>Honokiol</t>
  </si>
  <si>
    <t>Mitoxantrone</t>
  </si>
  <si>
    <t>AZD-8055</t>
  </si>
  <si>
    <t>Dapagliflozin</t>
  </si>
  <si>
    <t>A700044</t>
  </si>
  <si>
    <t>A228542</t>
  </si>
  <si>
    <t>A108121</t>
  </si>
  <si>
    <t>A868383</t>
  </si>
  <si>
    <t>A385904</t>
  </si>
  <si>
    <t>A213616</t>
  </si>
  <si>
    <t>A709934</t>
  </si>
  <si>
    <t>A184967</t>
  </si>
  <si>
    <t>A158224</t>
  </si>
  <si>
    <t>A137399</t>
  </si>
  <si>
    <t>A170374</t>
  </si>
  <si>
    <t>A321152</t>
  </si>
  <si>
    <t>BX795</t>
  </si>
  <si>
    <t>Torkinib</t>
  </si>
  <si>
    <t>Etomoxir sodium
salt</t>
  </si>
  <si>
    <t>AZD-4547</t>
  </si>
  <si>
    <t>Clinofibrate</t>
  </si>
  <si>
    <t>Dorsomorphin 
2HCl</t>
  </si>
  <si>
    <t>VU0361737</t>
  </si>
  <si>
    <t>BMS-754807</t>
  </si>
  <si>
    <t>Devimistat</t>
  </si>
  <si>
    <t>Dorsomorphin</t>
  </si>
  <si>
    <t>Phloretin</t>
  </si>
  <si>
    <t>HTH-01-015</t>
  </si>
  <si>
    <t>A440096</t>
  </si>
  <si>
    <t>A369305</t>
  </si>
  <si>
    <t>A155170</t>
  </si>
  <si>
    <t>A468981</t>
  </si>
  <si>
    <t>A604225</t>
  </si>
  <si>
    <t>A102330</t>
  </si>
  <si>
    <t>A456766</t>
  </si>
  <si>
    <t>A163609</t>
  </si>
  <si>
    <t>A623864</t>
  </si>
  <si>
    <t>A145474</t>
  </si>
  <si>
    <t>A373794</t>
  </si>
  <si>
    <t>A499522</t>
  </si>
  <si>
    <t>RITA</t>
  </si>
  <si>
    <t>GNE-9605</t>
  </si>
  <si>
    <t>XY1</t>
  </si>
  <si>
    <t>PT-2385</t>
  </si>
  <si>
    <t>MS023</t>
  </si>
  <si>
    <t>Piracetam</t>
  </si>
  <si>
    <t>H-Gln-OH</t>
  </si>
  <si>
    <t>Phlorizin</t>
  </si>
  <si>
    <t>TIC10</t>
  </si>
  <si>
    <t>Hydroxyurea</t>
  </si>
  <si>
    <t>AR-C155858</t>
  </si>
  <si>
    <t>Atorvastatin hemicalcium salt</t>
  </si>
  <si>
    <t>Empty</t>
  </si>
  <si>
    <t>货号</t>
  </si>
  <si>
    <t>底座二维码</t>
  </si>
  <si>
    <t>Plate Location</t>
  </si>
  <si>
    <t>Rack Number</t>
  </si>
  <si>
    <t>Target</t>
  </si>
  <si>
    <t>Product Name</t>
  </si>
  <si>
    <t>CAS</t>
  </si>
  <si>
    <t>分子量</t>
  </si>
  <si>
    <t>分子式</t>
  </si>
  <si>
    <t>URL</t>
  </si>
  <si>
    <t>SMILES</t>
  </si>
  <si>
    <t>cLogP</t>
  </si>
  <si>
    <t>H-Acceptors</t>
  </si>
  <si>
    <t>H-Donors</t>
  </si>
  <si>
    <t>information(EN)</t>
  </si>
  <si>
    <t>中文短描述</t>
  </si>
  <si>
    <t>1A1</t>
  </si>
  <si>
    <t>L1028A-01</t>
  </si>
  <si>
    <t>https://www.ambeed.cn/products/GNE-140-racemate.html</t>
  </si>
  <si>
    <t>O=C(C1SC2=CC=CC=C2Cl)NC(C3=CSC=C3)(C4=CC=C(N5CCOCC5)C=C4)CC1=O</t>
  </si>
  <si>
    <t>1A2</t>
  </si>
  <si>
    <t>https://www.ambeed.cn/products/CZ415.html</t>
  </si>
  <si>
    <t>O=C(NCC)NC1=CC=C(C2=NC(N3[C@@H](C)COCC3)=C4C(C(C)(C)S(C4)(=O)=O)=N2)C=C1</t>
  </si>
  <si>
    <t>1A3</t>
  </si>
  <si>
    <t>https://www.ambeed.cn/products/WZB117.html</t>
  </si>
  <si>
    <t>FC1=C(C(OC(C2=CC=CC(O)=C2)=O)=CC=C1)OC(C3=CC=CC(O)=C3)=O</t>
  </si>
  <si>
    <t>1A4</t>
  </si>
  <si>
    <t>https://www.ambeed.cn/products/TOFA.html</t>
  </si>
  <si>
    <t>O=C(C1=CC=C(OCCCCCCCCCCCCCC)O1)O</t>
  </si>
  <si>
    <t>1A5</t>
  </si>
  <si>
    <t>https://www.ambeed.cn/products/Thiomyristoyl.html</t>
  </si>
  <si>
    <t>O=C(OCC1=CC=CC=C1)N[C@@H](CCCCNC(CCCCCCCCCCCCC)=S)C(NC2=CC=CC=C2)=O</t>
  </si>
  <si>
    <t>1A6</t>
  </si>
  <si>
    <t>https://www.ambeed.cn/products/CAY10585.html</t>
  </si>
  <si>
    <t>O=C(OC)C1=CC=C(O)C(NC(COC2=CC=C(C34CC5CC(C4)CC(C5)C3)C=C2)=O)=C1</t>
  </si>
  <si>
    <t>1A7</t>
  </si>
  <si>
    <t>https://www.ambeed.cn/products/Sirtinol.html</t>
  </si>
  <si>
    <t>O=C(NC(C1=CC=CC=C1)C)C2=CC=CC=C2/N=C/C3=C4C=CC=CC4=CC=C3O</t>
  </si>
  <si>
    <t>1A8</t>
  </si>
  <si>
    <t>https://www.ambeed.cn/products/OSU-03012.html</t>
  </si>
  <si>
    <t>O=C(NC1=CC=C(N2N=C(C(F)(F)F)C=C2C3=CC=C4C5=CC=CC=C5C=CC4=C3)C=C1)CN</t>
  </si>
  <si>
    <t>1A9</t>
  </si>
  <si>
    <t>https://www.ambeed.cn/products/Vistusertib.html</t>
  </si>
  <si>
    <t>O=C(NC)C1=CC=CC(C2=NC3=NC(N4[C@@H](C)COCC4)=NC(N5[C@@H](C)COCC5)=C3C=C2)=C1</t>
  </si>
  <si>
    <t>1A10</t>
  </si>
  <si>
    <t>https://www.ambeed.cn/products/PF-04691502.html</t>
  </si>
  <si>
    <t>O=C1C(C2=CC=C(OC)N=C2)=CC3=C(C)N=C(N)N=C3N1[C@H]4CC[C@H](OCCO)CC4</t>
  </si>
  <si>
    <t>1A11</t>
  </si>
  <si>
    <t>https://www.ambeed.cn/products/Gedatolisib.html</t>
  </si>
  <si>
    <t>O=C(NC1=CC=C(C2=NC(N3CCOCC3)=NC(N4CCOCC4)=N2)C=C1)NC5=CC=C(C(N6CCC(N(C)C)CC6)=O)C=C5</t>
  </si>
  <si>
    <t>1A12</t>
  </si>
  <si>
    <t>https://www.ambeed.cn/products/Voxtalisib.html</t>
  </si>
  <si>
    <t>CCN1C2=NC(N)=NC(C)=C2C=C(C3=NNC=C3)C1=O</t>
  </si>
  <si>
    <t>1B1</t>
  </si>
  <si>
    <t>https://www.ambeed.cn/products/MHY1485.html</t>
  </si>
  <si>
    <t>O=[N+](C1=CC=C(NC2=NC(N3CCOCC3)=NC(N4CCOCC4)=N2)C=C1)[O-]</t>
  </si>
  <si>
    <t>1B2</t>
  </si>
  <si>
    <t>https://www.ambeed.cn/products/WZ4003.html</t>
  </si>
  <si>
    <t>CCC(NC1=CC=CC(OC2=NC(NC3=CC=C(N4CCN(C)CC4)C=C3OC)=NC=C2Cl)=C1)=O</t>
  </si>
  <si>
    <t>1B3</t>
  </si>
  <si>
    <t>https://www.ambeed.cn/products/GSK591.html</t>
  </si>
  <si>
    <t>O=C(C1=CC(NC2CCC2)=NC=C1)NC[C@H](O)CN3CC4=C(C=CC=C4)CC3</t>
  </si>
  <si>
    <t>1B4</t>
  </si>
  <si>
    <t>https://www.ambeed.cn/products/BMS-303141.html</t>
  </si>
  <si>
    <t>O=S(C1=CC(Cl)=CC(Cl)=C1O)(NC2=CC(C3=CC=CC=C3)=CC=C2OC)=O</t>
  </si>
  <si>
    <t>1B5</t>
  </si>
  <si>
    <t>https://www.ambeed.cn/products/(E)-3PO.html</t>
  </si>
  <si>
    <t>O=C(C1=CC=NC=C1)/C=C/C2=CC=CN=C2</t>
  </si>
  <si>
    <t>1B6</t>
  </si>
  <si>
    <t>https://www.ambeed.cn/products/Tacrolimus.html</t>
  </si>
  <si>
    <t>O=C([C@@](CCCC1)([H])N1C(C([C@@]2(O)[C@H](C)C[C@H](OC)[C@@](O2)([H])[C@@H](OC)C[C@@H](C)C/C(C)=C/[C@H]3CC=C)=O)=O)O[C@H](/C(C)=C/[C@H]4C[C@@H](OC)[C@H](O)CC4)[C@H](C)[C@@H](O)CC3=O</t>
  </si>
  <si>
    <t>1B7</t>
  </si>
  <si>
    <t>https://www.ambeed.cn/products/Lonidamine.html</t>
  </si>
  <si>
    <t>O=C(C1=NN(CC2=CC=C(Cl)C=C2Cl)C3=C1C=CC=C3)O</t>
  </si>
  <si>
    <t>1B8</t>
  </si>
  <si>
    <t>https://www.ambeed.cn/products/5-Fluorouracil.html</t>
  </si>
  <si>
    <t>O=C(N1)NC=C(F)C1=O</t>
  </si>
  <si>
    <t>1B9</t>
  </si>
  <si>
    <t>https://www.ambeed.cn/products/Fludarabine.html</t>
  </si>
  <si>
    <t>[C@@H]3([N]1C2=C(N=C1)C(=NC(=N2)F)N)O[C@H](CO)[C@H]([C@@H]3O)O</t>
  </si>
  <si>
    <t>1B10</t>
  </si>
  <si>
    <t>https://www.ambeed.cn/products/alpha-Asarone.html</t>
  </si>
  <si>
    <t>C/C=C/C1=C(OC)C=C(OC)C(OC)=C1</t>
  </si>
  <si>
    <t>1B11</t>
  </si>
  <si>
    <t>https://www.ambeed.cn/products/(E-Z)-Teriflunomide.html</t>
  </si>
  <si>
    <t>C/C(O)=C(C#N)/C(NC1=CC=C(C(F)(F)F)C=C1)=O</t>
  </si>
  <si>
    <t>1B12</t>
  </si>
  <si>
    <t>https://www.ambeed.cn/products/ML171.html</t>
  </si>
  <si>
    <t>CC(C(C=C1N2)=CC=C1SC3=C2C=CC=C3)=O</t>
  </si>
  <si>
    <t>1C1</t>
  </si>
  <si>
    <t>https://www.ambeed.cn/products/7ACC1.html</t>
  </si>
  <si>
    <t>O=C(C(C1=O)=CC2=C(O1)C=C(N(CC)CC)C=C2)O</t>
  </si>
  <si>
    <t>1C2</t>
  </si>
  <si>
    <t>https://www.ambeed.cn/products/3-Bromopyruvic-acid.html</t>
  </si>
  <si>
    <t>O=C(O)C(CBr)=O</t>
  </si>
  <si>
    <t>1C3</t>
  </si>
  <si>
    <t>https://www.ambeed.cn/products/Salvianolic-acid-B.html</t>
  </si>
  <si>
    <t>O=C(O)[C@H](OC([C@@H]1[C@@H](C2=CC=C(O)C(O)=C2)OC3=C(O)C=CC(/C=C/C(O[C@@H](C(O)=O)CC4=CC=C(O)C(O)=C4)=O)=C13)=O)CC5=CC=C(O)C(O)=C5</t>
  </si>
  <si>
    <t>1C4</t>
  </si>
  <si>
    <t>https://www.ambeed.cn/products/Atorvastatin.html</t>
  </si>
  <si>
    <t>[C@@H](CC[N]1C(=C(C(=C1C(C)C)C(NC2=CC=CC=C2)=O)C3=CC=CC=C3)C4=CC=C(C=C4)F)(C[C@H](CC(O)=O)O)O</t>
  </si>
  <si>
    <t>1C5</t>
  </si>
  <si>
    <t>https://www.ambeed.cn/products/Rosuvastatin-Calcium.html</t>
  </si>
  <si>
    <t>[O-]C(C[C@@H](C[C@@H](/C=C/C1=C(N=C(N=C1C2=CC=C(C=C2)F)N(S(=O)(C)=O)C)C(C)C)O)O)=O.[O-]C(C[C@@H](C[C@@H](/C=C/C3=C(N=C(N=C3C4=CC=C(C=C4)F)N(S(=O)(C)=O)C)C(C)C)O)O)=O.[Ca+2]</t>
  </si>
  <si>
    <t>1C6</t>
  </si>
  <si>
    <t>https://www.ambeed.cn/products/CBL0137-HCl.html</t>
  </si>
  <si>
    <t>CC(NCCN1C2=C(C3=C1C=CC(C(C)=O)=C3)C=C(C(C)=O)C=C2)C.[H]Cl</t>
  </si>
  <si>
    <t>1C7</t>
  </si>
  <si>
    <t>https://www.ambeed.cn/products/Sodium-dichloroacetate.html</t>
  </si>
  <si>
    <t>O=C([O-])C(Cl)Cl.[Na+]</t>
  </si>
  <si>
    <t>1C8</t>
  </si>
  <si>
    <t>https://www.ambeed.cn/products/AP-III-a4.html</t>
  </si>
  <si>
    <t>O=C(CC1=CC=C(C=C1)NC2=NC(NCC3CCCCC3)=NC(NCC4=CC=C(C=C4)F)=N2)NCCOCCOCCN</t>
  </si>
  <si>
    <t>1C9</t>
  </si>
  <si>
    <t>https://www.ambeed.cn/products/BPTES.html</t>
  </si>
  <si>
    <t>O=C(NC1=NN=C(CCSCCC2=NN=C(NC(CC3=CC=CC=C3)=O)S2)S1)CC4=CC=CC=C4</t>
  </si>
  <si>
    <t>1C10</t>
  </si>
  <si>
    <t>https://www.ambeed.cn/products/D-α-Hydroxyglutaric-acid-disodium.html</t>
  </si>
  <si>
    <t>O=C([O-])[C@H](O)CCC([O-])=O.[Na+].[Na+]</t>
  </si>
  <si>
    <t>1C11</t>
  </si>
  <si>
    <t>https://www.ambeed.cn/products/Swertiamarin.html</t>
  </si>
  <si>
    <t>O=C1C2=CO[C@@H](O[C@H]3[C@@H]([C@H]([C@@H]([C@@H](CO)O3)O)O)O)[C@H](C=C)[C@]2(O)CCO1</t>
  </si>
  <si>
    <t>1C12</t>
  </si>
  <si>
    <t>https://www.ambeed.cn/products/Diphenyleneiodonium-chloride.html</t>
  </si>
  <si>
    <t>C1([I+]C2=C3C=CC=C2)=C3C=CC=C1.[Cl-]</t>
  </si>
  <si>
    <t>1D1</t>
  </si>
  <si>
    <t>https://www.ambeed.cn/products/PF-05175157.html</t>
  </si>
  <si>
    <t>O=C1CC2(CCN(C(C3=CC=C4C(NC(C)=N4)=C3)=O)CC2)CC5=C1N(C(C)C)N=C5</t>
  </si>
  <si>
    <t>1D2</t>
  </si>
  <si>
    <t>https://www.ambeed.cn/products/Vidofludimus.html</t>
  </si>
  <si>
    <t>O=C(C1=C(C(NC2=CC=C(C3=CC=CC(OC)=C3)C=C2F)=O)CCC1)O</t>
  </si>
  <si>
    <t>1D3</t>
  </si>
  <si>
    <t>https://www.ambeed.cn/products/LDHA-IN-4.html</t>
  </si>
  <si>
    <t>O=C(O)C(CC1=CC=C(CCCC(NCCC(NC2=CC=C3N=C(C)SC3=C2)=O)=O)C=C1)C(O)=O</t>
  </si>
  <si>
    <t>1D4</t>
  </si>
  <si>
    <t>https://www.ambeed.cn/products/Simvastatin.html</t>
  </si>
  <si>
    <t>CCC(C)(C)C(O[C@H]1C[C@@H](C)C=C2C=C[C@H](C)[C@H](CC[C@@H]3C[C@@H](O)CC(O3)=O)[C@@]12[H])=O</t>
  </si>
  <si>
    <t>1D5</t>
  </si>
  <si>
    <t>https://www.ambeed.cn/products/Temsirolimus.html</t>
  </si>
  <si>
    <t>O=C([C@@]1(O)[C@@H](CC[C@@H](C[C@@H](/C(C)=C/C=C/C=C/[C@H](C[C@@H](C)C([C@@H]([C@@H](/C(C)=C/[C@H]2C)O)OC)=O)C)OC)O1)C)C(N3CCCC[C@H]3C(O[C@@H](CC2=O)[C@@H](C[C@@H]4C[C@H]([C@H](OC(C(C)(CO)CO)=O)CC4)OC)C)=O)=O</t>
  </si>
  <si>
    <t>1D6</t>
  </si>
  <si>
    <t>https://www.ambeed.cn/products/Acetyl-trans-resveratrol.html</t>
  </si>
  <si>
    <t>O=C(OC1=CC=C(C=C1)/C=C/C2=CC(OC(C)=O)=CC(OC(C)=O)=C2)C</t>
  </si>
  <si>
    <t>1D7</t>
  </si>
  <si>
    <t>https://www.ambeed.cn/products/KU-0063794.html</t>
  </si>
  <si>
    <t>OCC1=CC(C2=NC3=NC(N4C[C@@H](C)O[C@@H](C)C4)=NC(N5CCOCC5)=C3C=C2)=CC=C1OC</t>
  </si>
  <si>
    <t>1D8</t>
  </si>
  <si>
    <t>https://www.ambeed.cn/products/LY404039.html</t>
  </si>
  <si>
    <t>O=C([C@]1(N)CS([C@@]2([H])[C@H](C(O)=O)[C@@]12[H])(=O)=O)O</t>
  </si>
  <si>
    <t>1D9</t>
  </si>
  <si>
    <t>https://www.ambeed.cn/products/AG1024.html</t>
  </si>
  <si>
    <t>N#C/C(C#N)=C/C1=CC(C(C)(C)C)=C(O)C(Br)=C1</t>
  </si>
  <si>
    <t>1D10</t>
  </si>
  <si>
    <t>https://www.ambeed.cn/products/AGI-6780.html</t>
  </si>
  <si>
    <t>O=S(C1=CC=C(C2=CSC=C2)C(NC(NC3=CC=CC(C(F)(F)F)=C3)=O)=C1)(NC4CC4)=O</t>
  </si>
  <si>
    <t>1D11</t>
  </si>
  <si>
    <t>https://www.ambeed.cn/products/Deguelin.html</t>
  </si>
  <si>
    <t>O=C1[C@]2([H])[C@](COC3=CC(OC)=C(OC)C=C32)([H])OC4=C5C=CC(C)(C)OC5=CC=C14</t>
  </si>
  <si>
    <t>1D12</t>
  </si>
  <si>
    <t>https://www.ambeed.cn/products/VU0364770.html</t>
  </si>
  <si>
    <t>O=C(C1=NC=CC=C1)NC2=CC=CC(Cl)=C2</t>
  </si>
  <si>
    <t>1E1</t>
  </si>
  <si>
    <t>https://www.ambeed.cn/products/AGI-5198.html</t>
  </si>
  <si>
    <t>O=C(NC1CCCCC1)C(N(C2=CC=CC(F)=C2)C(CN3C=CN=C3C)=O)C4=CC=CC=C4C</t>
  </si>
  <si>
    <t>1E2</t>
  </si>
  <si>
    <t>https://www.ambeed.cn/products/Sapanisertib.html</t>
  </si>
  <si>
    <t>NC1=C2C(N(C(C)C)N=C2C3=CC=C(OC(N)=N4)C4=C3)=NC=N1</t>
  </si>
  <si>
    <t>1E3</t>
  </si>
  <si>
    <t>https://www.ambeed.cn/products/Astilbin.html</t>
  </si>
  <si>
    <t>O=C1[C@H](O[C@H]2[C@@H]([C@@H]([C@H]([C@H](C)O2)O)O)O)[C@@H](C3=CC=C(O)C(O)=C3)OC4=CC(O)=CC(O)=C14</t>
  </si>
  <si>
    <t>1E4</t>
  </si>
  <si>
    <t>https://www.ambeed.cn/products/Tenovin-1.html</t>
  </si>
  <si>
    <t>O=C(NC(NC1=CC=C(NC(C)=O)C=C1)=S)C2=CC=C(C(C)(C)C)C=C2</t>
  </si>
  <si>
    <t>1E5</t>
  </si>
  <si>
    <t>https://www.ambeed.cn/products/Ipragliflozin.html</t>
  </si>
  <si>
    <t>O[C@H]1[C@H](C2=CC=C(F)C(CC3=CC4=CC=CC=C4S3)=C2)O[C@H](CO)[C@@H](O)[C@@H]1O</t>
  </si>
  <si>
    <t>1E6</t>
  </si>
  <si>
    <t>https://www.ambeed.cn/products/Linsitinib.html</t>
  </si>
  <si>
    <t>O[C@@]1(C)C[C@@H](C2=NC(C3=CC=C4C=CC(C5=CC=CC=C5)=NC4=C3)=C6C(N)=NC=CN62)C1</t>
  </si>
  <si>
    <t>1E7</t>
  </si>
  <si>
    <t>https://www.ambeed.cn/products/OSI-027.html</t>
  </si>
  <si>
    <t>O=C([C@H]1CC[C@H](C2=NC(C(N3)=CC4=C3C(OC)=CC=C4)=C5C(N)=NC=NN52)CC1)O</t>
  </si>
  <si>
    <t>1E8</t>
  </si>
  <si>
    <t>https://www.ambeed.cn/products/Canagliflozin-hemihydrate.html</t>
  </si>
  <si>
    <t>O[C@H]1[C@H](C2=CC=C(C)C(CC3=CC=C(C4=CC=C(F)C=C4)S3)=C2)O[C@H](CO)[C@@H](O)[C@@H]1O.[H]O[H].O[C@H]5[C@H](C6=CC=C(C)C(CC7=CC=C(C8=CC=C(F)C=C8)S7)=C6)O[C@H](CO)[C@@H](O)[C@@H]5O</t>
  </si>
  <si>
    <t>1E9</t>
  </si>
  <si>
    <t>https://www.ambeed.cn/products/EPZ015666.html</t>
  </si>
  <si>
    <t>O=C(C1=NC=NC(NC2COC2)=C1)NC[C@H](O)CN3CC4=C(C=CC=C4)CC3</t>
  </si>
  <si>
    <t>1E10</t>
  </si>
  <si>
    <t>https://www.ambeed.cn/products/Telaglenastat.html</t>
  </si>
  <si>
    <t>O=C(NC1=NN=C(CCCCC2=NN=C(NC(CC3=CC=CC(OC(F)(F)F)=C3)=O)C=C2)S1)CC4=NC=CC=C4</t>
  </si>
  <si>
    <t>1E11</t>
  </si>
  <si>
    <t>https://www.ambeed.cn/products/Torin-2.html</t>
  </si>
  <si>
    <t>O=C1N(C2=CC=CC(C(F)(F)F)=C2)C3=C(C=NC4=CC=C(C5=CC=C(N)N=C5)C=C43)C=C1</t>
  </si>
  <si>
    <t>1E12</t>
  </si>
  <si>
    <t>https://www.ambeed.cn/products/MK-2206-2HCl.html</t>
  </si>
  <si>
    <t>O=C1NN=C2C3=C(N=C(C4=CC=C(C5(N)CCC5)C=C4)C(C6=CC=CC=C6)=C3)C=CN21.[H]Cl.[H]Cl</t>
  </si>
  <si>
    <t>1F1</t>
  </si>
  <si>
    <t>https://www.ambeed.cn/products/Pemetrexed.html</t>
  </si>
  <si>
    <t>O=C([C@H](CCC(O)=O)NC(C1=CC=C(C=C1)CCC2=CNC(NC(N)=N3)=C2C3=O)=O)O</t>
  </si>
  <si>
    <t>1F2</t>
  </si>
  <si>
    <t>https://www.ambeed.cn/products/Perifosine.html</t>
  </si>
  <si>
    <t>O=P(OC1CC[N+](C)(C)CC1)([O-])OCCCCCCCCCCCCCCCCCC</t>
  </si>
  <si>
    <t>1F3</t>
  </si>
  <si>
    <t>https://www.ambeed.cn/products/Pitavastatin-Calcium.html</t>
  </si>
  <si>
    <t>O=C([O-])C[C@H](O)C[C@H](O)/C=C/C1=C(C2=CC=C(F)C=C2)C3=CC=CC=C3N=C1C4CC4.O=C([O-])C[C@H](O)C[C@H](O)/C=C/C5=C(C6=CC=C(F)C=C6)C7=CC=CC=C7N=C5C8CC8.[Ca+2]</t>
  </si>
  <si>
    <t>1F4</t>
  </si>
  <si>
    <t>https://www.ambeed.cn/products/PRIMA-1.html</t>
  </si>
  <si>
    <t>O=C1C(CO)(CO)N2CCC1CC2</t>
  </si>
  <si>
    <t>1F5</t>
  </si>
  <si>
    <t>https://www.ambeed.cn/products/Temozolomide.html</t>
  </si>
  <si>
    <t>C1=NC(=C2[N]1C(N(C)N=N2)=O)C(N)=O</t>
  </si>
  <si>
    <t>1F6</t>
  </si>
  <si>
    <t>https://www.ambeed.cn/products/TBHQ.html</t>
  </si>
  <si>
    <t>OC1=CC=C(O)C=C1C(C)(C)C</t>
  </si>
  <si>
    <t>1F7</t>
  </si>
  <si>
    <t>https://www.ambeed.cn/products/Lificiguat.html</t>
  </si>
  <si>
    <t>OCC1=CC=C(C2=NN(CC3=CC=CC=C3)C4=C2C=CC=C4)O1</t>
  </si>
  <si>
    <t>1F8</t>
  </si>
  <si>
    <t>https://www.ambeed.cn/products/Zebularine.html</t>
  </si>
  <si>
    <t>O=C1N=CC=CN1[C@H](O[C@@H]2CO)[C@H](O)[C@@H]2O</t>
  </si>
  <si>
    <t>1F9</t>
  </si>
  <si>
    <t>https://www.ambeed.cn/products/α-Cyano-4-hydroxycinnamic-acid.html</t>
  </si>
  <si>
    <t>OC1=CC=C(/C=C(C#N)/C(O)=O)C=C1</t>
  </si>
  <si>
    <t>1F10</t>
  </si>
  <si>
    <t>https://www.ambeed.cn/products/Avasimibe.html</t>
  </si>
  <si>
    <t>O=C(NS(=O)(OC1=C(C(C)C)C=CC=C1C(C)C)=O)CC2=C(C(C)C)C=C(C(C)C)C=C2C(C)C</t>
  </si>
  <si>
    <t>1F11</t>
  </si>
  <si>
    <t>https://www.ambeed.cn/products/NDI-091143.html</t>
  </si>
  <si>
    <t>O=C(OC)C1=CC(S(=O)(NC2=CC(C3=CC=CC=C3)=C(F)C=C2F)=O)=C(O)C(Cl)=C1</t>
  </si>
  <si>
    <t>1F12</t>
  </si>
  <si>
    <t>https://www.ambeed.cn/products/Cl-amidine-TFA.html</t>
  </si>
  <si>
    <t>O=C(N)[C@@H](NC(C1=CC=CC=C1)=O)CCCNC(CCl)=N.O=C(O)C(F)(F)F</t>
  </si>
  <si>
    <t>1G1</t>
  </si>
  <si>
    <t>https://www.ambeed.cn/products/DS-1001b.html</t>
  </si>
  <si>
    <t>CC(N)(C)C.O=C(O)/C=C/C1=CC=CC2=C1C(C)=CN2C(C3=C(C(C)(F)C)ON=C3C4=C(Cl)C=C(Cl)C=C4Cl)=O</t>
  </si>
  <si>
    <t>1G2</t>
  </si>
  <si>
    <t>https://www.ambeed.cn/products/EB-3D.html</t>
  </si>
  <si>
    <t>CN(C1=CC=[N+](CC2=CC=C(OCCOC3=CC=C(C[N+]4=CC=C(N(C)C)C=C4)C=C3)C=C2)C=C1)C.[Br-].[Br-]</t>
  </si>
  <si>
    <t>1G3</t>
  </si>
  <si>
    <t>https://www.ambeed.cn/products/Brequinar.html</t>
  </si>
  <si>
    <t>O=C(C1=C(C)C(C2=CC=C(C3=CC=CC=C3F)C=C2)=NC4=CC=C(F)C=C14)O</t>
  </si>
  <si>
    <t>1G4</t>
  </si>
  <si>
    <t>https://www.ambeed.cn/products/PDK4-IN-1-HCl.html</t>
  </si>
  <si>
    <t>O=C1C2=C(C=CC=C2)C(C3=CC=CC(C4=CN(C5CCNCC5)N=C4)=C13)=O.[H]Cl</t>
  </si>
  <si>
    <t>1G5</t>
  </si>
  <si>
    <t>https://www.ambeed.cn/products/Clobetasol-propionate.html</t>
  </si>
  <si>
    <t>C[C@@]12[C@](C(CCl)=O)(OC(CC)=O)[C@@H](C)C[C@@]1([H])[C@]3([H])CCC4=CC(C=C[C@]4(C)[C@@]3(F)[C@@H](O)C2)=O</t>
  </si>
  <si>
    <t>1G6</t>
  </si>
  <si>
    <t>https://www.ambeed.cn/products/Desonide.html</t>
  </si>
  <si>
    <t>O=C(C=C1CC[C@@]([H])([C@@]2(C[C@@]3([C@]4(OC(C)(O3)C)C(CO)=O)[H])[H])[C@@]5([C@H](C[C@@]24C)O)[H])C=C[C@@]15C</t>
  </si>
  <si>
    <t>1G7</t>
  </si>
  <si>
    <t>https://www.ambeed.cn/products/Torin-1.html</t>
  </si>
  <si>
    <t>O=C1N(C2=CC=C(N3CCN(C(CC)=O)CC3)C(C(F)(F)F)=C2)C4=C(C=NC5=CC=C(C6=CC7=CC=CC=C7N=C6)C=C54)C=C1</t>
  </si>
  <si>
    <t>1G8</t>
  </si>
  <si>
    <t>https://www.ambeed.cn/products/KC7F2.html</t>
  </si>
  <si>
    <t>O=S(C1=CC(Cl)=CC=C1Cl)(NCCSSCCNS(C2=CC(Cl)=CC=C2Cl)(=O)=O)=O</t>
  </si>
  <si>
    <t>1G9</t>
  </si>
  <si>
    <t>https://www.ambeed.cn/products/Samotolisib.html</t>
  </si>
  <si>
    <t>O=C(N1C[C@@H](OC)C)N(C)C2=C1C3=CC(C4=CC(C(C)(O)C)=CN=C4)=CC=C3N=C2</t>
  </si>
  <si>
    <t>1G10</t>
  </si>
  <si>
    <t>https://www.ambeed.cn/products/Crocetin.html</t>
  </si>
  <si>
    <t>O=C(O)/C(C)=C/C=C/C(C)=C/C=C/C=C(C)/C=C/C=C(C)/C(O)=O</t>
  </si>
  <si>
    <t>1G11</t>
  </si>
  <si>
    <t>https://www.ambeed.cn/products/Pravastatin-Sodium.html</t>
  </si>
  <si>
    <t>O=C([O-])C[C@H](O)C[C@H](O)CC[C@H]1[C@@H](C)C=CC2=C[C@@H](O)C[C@H](OC([C@@H](C)CC)=O)[C@]12[H].[Na+]</t>
  </si>
  <si>
    <t>1G12</t>
  </si>
  <si>
    <t>https://www.ambeed.cn/products/H-D-Gln-OH.html</t>
  </si>
  <si>
    <t>N[C@H](CCC(N)=O)C(O)=O</t>
  </si>
  <si>
    <t>1H1</t>
  </si>
  <si>
    <t>https://www.ambeed.cn/products/H-DL-Gln-OH.html</t>
  </si>
  <si>
    <t>C(C(C(O)=O)N)CC(N)=O</t>
  </si>
  <si>
    <t>1H2</t>
  </si>
  <si>
    <t>https://www.ambeed.cn/products/H-Glu-OH.html</t>
  </si>
  <si>
    <t>O=C(O)[C@@H](N)CCC(O)=O</t>
  </si>
  <si>
    <t>1H3</t>
  </si>
  <si>
    <t>https://www.ambeed.cn/products/(S)-Leucic-acid.html</t>
  </si>
  <si>
    <t>CC(C)C[C@H](O)C(O)=O</t>
  </si>
  <si>
    <t>1H4</t>
  </si>
  <si>
    <t>https://www.ambeed.cn/products/Mangiferin.html</t>
  </si>
  <si>
    <t>O=C1C2=C(OC3=C1C=C(O)C(O)=C3)C=C(O)C([C@H]4[C@H](O)[C@@H](O)[C@H](O)[C@@H](CO)O4)=C2O</t>
  </si>
  <si>
    <t>1H5</t>
  </si>
  <si>
    <t>https://www.ambeed.cn/products/Miltefosine.html</t>
  </si>
  <si>
    <t>O=P(OCC[N+](C)(C)C)(OCCCCCCCCCCCCCCCC)[O-]</t>
  </si>
  <si>
    <t>1H6</t>
  </si>
  <si>
    <t>https://www.ambeed.cn/products/4-Octyl-Itaconate.html</t>
  </si>
  <si>
    <t>CCCCCCCCOC(CC(C(O)=O)=C)=O</t>
  </si>
  <si>
    <t>1H7</t>
  </si>
  <si>
    <t>https://www.ambeed.cn/products/Selisistat.html</t>
  </si>
  <si>
    <t>O=C(C1C(NC2=C3C=C(Cl)C=C2)=C3CCC1)N</t>
  </si>
  <si>
    <t>1H8</t>
  </si>
  <si>
    <t>https://www.ambeed.cn/products/Brequinar-Sodium.html</t>
  </si>
  <si>
    <t>O=C(C1=C(C)C(C2=CC=C(C3=CC=CC=C3F)C=C2)=NC4=CC=C(F)C=C14)[O-].[Na+]</t>
  </si>
  <si>
    <t>1H9</t>
  </si>
  <si>
    <t>https://www.ambeed.cn/products/Lomustine.html</t>
  </si>
  <si>
    <t>O=C(NC1CCCCC1)N(CCCl)N=O</t>
  </si>
  <si>
    <t>1H10</t>
  </si>
  <si>
    <t>https://www.ambeed.cn/products/N-Acetyl-DL-leucine.html</t>
  </si>
  <si>
    <t>OC(=O)C(NC(=O)C)CC(C)C</t>
  </si>
  <si>
    <t>1H11</t>
  </si>
  <si>
    <t>https://www.ambeed.cn/products/Phenformin-hydrochloride.html</t>
  </si>
  <si>
    <t>N=C(NCCC1=CC=CC=C1)NC(N)=N.[H]Cl</t>
  </si>
  <si>
    <t>1H12</t>
  </si>
  <si>
    <t>https://www.ambeed.cn/products/2-Deoxy-D-glucose.html</t>
  </si>
  <si>
    <t>O=CC[C@H]([C@@H]([C@@H](CO)O)O)O</t>
  </si>
  <si>
    <t>2A1</t>
  </si>
  <si>
    <t>L1028A-02</t>
  </si>
  <si>
    <t>https://www.ambeed.cn/products/Etoposide.html</t>
  </si>
  <si>
    <t>O=C1OC[C@]2([H])[C@H](O[C@H]3[C@@H]([C@H]([C@@H]4O[C@H](C)OC[C@H]4O3)O)O)C5=C(C=C6OCOC6=C5)[C@@H](C7=CC(OC)=C(O)C(OC)=C7)[C@]21[H]</t>
  </si>
  <si>
    <t>2A2</t>
  </si>
  <si>
    <t>https://www.ambeed.cn/products/Ceritinib.html</t>
  </si>
  <si>
    <t>O=S(C1=CC=CC=C1NC2=NC(NC3=CC(C)=C(C4CCNCC4)C=C3OC(C)C)=NC=C2Cl)(C(C)C)=O</t>
  </si>
  <si>
    <t>2A3</t>
  </si>
  <si>
    <t>https://www.ambeed.cn/products/Rapamycin.html</t>
  </si>
  <si>
    <t>O=C(C([C@](O[C@]1([H])C[C@@H](/C(C)=C/C=C/C=C/[C@H]2C)OC)([C@@H](CC1)C)O)=O)N(CCCC3)[C@]3([H])C(O[C@](CC([C@@H](/C=C([C@H]([C@H](C([C@H](C)C2)=O)OC)O)\C)C)=O)([H])[C@H](C)C[C@H](CC[C@H]4O)C[C@H]4OC)=O</t>
  </si>
  <si>
    <t>2A4</t>
  </si>
  <si>
    <t>https://www.ambeed.cn/products/H-Ile-OH.html</t>
  </si>
  <si>
    <t>N[C@@H]([C@@H](C)CC)C(O)=O</t>
  </si>
  <si>
    <t>2A5</t>
  </si>
  <si>
    <t>https://www.ambeed.cn/products/Eplerenone.html</t>
  </si>
  <si>
    <t>O=C([C@@H]1CC([C@]([C@]23[C@](C[C@@]([C@@]4(OCC(C4)=O)CC5)(C)[C@]5([H])[C@]13[H])([H])O2)(C)CC6)=CC6=O)OC</t>
  </si>
  <si>
    <t>2A6</t>
  </si>
  <si>
    <t>https://www.ambeed.cn/products/Metformin-hydrochloride.html</t>
  </si>
  <si>
    <t>N=C(NC(N)=N)N(C)C.[H]Cl</t>
  </si>
  <si>
    <t>2A7</t>
  </si>
  <si>
    <t>https://www.ambeed.cn/products/Everolimus.html</t>
  </si>
  <si>
    <t>O=C(N1CCCC[C@H]1C(O[C@H]([C@@H](C[C@H]2C[C@H]([C@@H](CC2)OCCO)OC)C)CC([C@@H](/C=C([C@H]([C@H]3OC)O)\C)C)=O)=O)C([C@@]4(O)[C@@H](CC[C@@H](C[C@@H](/C(C)=C/C=C/C=C/[C@H](C[C@H](C3=O)C)C)OC)O4)C)=O</t>
  </si>
  <si>
    <t>2A8</t>
  </si>
  <si>
    <t>https://www.ambeed.cn/products/Ciclopirox.html</t>
  </si>
  <si>
    <t>O=C1C=C(C)C=C(C2CCCCC2)N1O</t>
  </si>
  <si>
    <t>2A9</t>
  </si>
  <si>
    <t>https://www.ambeed.cn/products/Nicotinamide.html</t>
  </si>
  <si>
    <t>O=C(N)C1=CN=CC=C1</t>
  </si>
  <si>
    <t>2A10</t>
  </si>
  <si>
    <t>https://www.ambeed.cn/products/Methotrexate.html</t>
  </si>
  <si>
    <t>O=C(O)[C@@H](NC(C1=CC=C(N(CC2=NC3=C(N)N=C(N)N=C3N=C2)C)C=C1)=O)CCC(O)=O</t>
  </si>
  <si>
    <t>2A11</t>
  </si>
  <si>
    <t>https://www.ambeed.cn/products/PI-103.html</t>
  </si>
  <si>
    <t>OC1=CC=CC(C2=NC(N3CCOCC3)=C(OC4=NC=CC=C45)C5=N2)=C1</t>
  </si>
  <si>
    <t>2A12</t>
  </si>
  <si>
    <t>https://www.ambeed.cn/products/PFK158.html</t>
  </si>
  <si>
    <t>O=C(C1=CC=NC=C1)/C=C/C2=NC3=CC(C(F)(F)F)=CC=C3C=C2</t>
  </si>
  <si>
    <t>2B1</t>
  </si>
  <si>
    <t>https://www.ambeed.cn/products/AKBA.html</t>
  </si>
  <si>
    <t>C[C@@]([C@@](C1=C2)(CC[C@@](C)(CC[C@H]3C)[C@@]1([H])[C@H]3C)C)(CC[C@@]4([H])[C@@]5(C)C(O)=O)[C@@](C2=O)([H])[C@]4(CC[C@H]5OC(C)=O)C</t>
  </si>
  <si>
    <t>2B2</t>
  </si>
  <si>
    <t>https://www.ambeed.cn/products/Oltipraz.html</t>
  </si>
  <si>
    <t>S=C1SSC(C2=NC=CN=C2)=C1C</t>
  </si>
  <si>
    <t>2B3</t>
  </si>
  <si>
    <t>https://www.ambeed.cn/products/PK11000.html</t>
  </si>
  <si>
    <t>CS(=O)(=O)C1=NC(C(O)=O)=C(Cl)C=N1</t>
  </si>
  <si>
    <t>2B4</t>
  </si>
  <si>
    <t>https://www.ambeed.cn/products/SGC707.html</t>
  </si>
  <si>
    <t>O=C(NCC(N1CCCC1)=O)NC2=CC3=C(C=NC=C3)C=C2</t>
  </si>
  <si>
    <t>2B5</t>
  </si>
  <si>
    <t>https://www.ambeed.cn/products/UK-5099.html</t>
  </si>
  <si>
    <t>O=C(O)/C(C#N)=C/C1=CN(C2=CC=CC=C2)C3=C1C=CC=C3</t>
  </si>
  <si>
    <t>2B6</t>
  </si>
  <si>
    <t>https://www.ambeed.cn/products/PP121.html</t>
  </si>
  <si>
    <t>NC1=C2C(N(C3CCCC3)N=C2C4=CN=C(NC=C5)C5=C4)=NC=N1</t>
  </si>
  <si>
    <t>2B7</t>
  </si>
  <si>
    <t>https://www.ambeed.cn/products/Eprenetapopt.html</t>
  </si>
  <si>
    <t>O=C1C(COC)(CO)N2CCC1CC2</t>
  </si>
  <si>
    <t>2B8</t>
  </si>
  <si>
    <t>https://www.ambeed.cn/products/Kevetrin-HCl.html</t>
  </si>
  <si>
    <t>NC(SCCCC#N)=N.[H]Cl</t>
  </si>
  <si>
    <t>2B9</t>
  </si>
  <si>
    <t>https://www.ambeed.cn/products/10058-F4.html</t>
  </si>
  <si>
    <t>O=C1N=C(S)SC1=CC2=CC=C(CC)C=C2</t>
  </si>
  <si>
    <t>2B10</t>
  </si>
  <si>
    <t>https://www.ambeed.cn/products/Capivasertib.html</t>
  </si>
  <si>
    <t>O=C(C1(N)CCN(C2=C3C(NC=C3)=NC=N2)CC1)N[C@H](C4=CC=C(Cl)C=C4)CCO</t>
  </si>
  <si>
    <t>2B11</t>
  </si>
  <si>
    <t>https://www.ambeed.cn/products/AZD3965.html</t>
  </si>
  <si>
    <t>O=C1N(C(C)C)C2=C(C(C(N3OC[C@@](C)(O)C3)=O)=C(CC4=C(C)NN=C4C(F)(F)F)S2)C(N1C)=O</t>
  </si>
  <si>
    <t>2B12</t>
  </si>
  <si>
    <t>https://www.ambeed.cn/products/Palomid-529.html</t>
  </si>
  <si>
    <t>O=C1C2=CC(C(O)C)=CC=C2C3=C(O1)C=C(OCC4=CC=C(OC)C=C4)C(OC)=C3</t>
  </si>
  <si>
    <t>2C1</t>
  </si>
  <si>
    <t>https://www.ambeed.cn/products/Empagliflozin.html</t>
  </si>
  <si>
    <t>O[C@H]1[C@H](C2=CC=C(Cl)C(CC3=CC=C(O[C@@H]4COCC4)C=C3)=C2)O[C@H](CO)[C@@H](O)[C@@H]1O</t>
  </si>
  <si>
    <t>2C2</t>
  </si>
  <si>
    <t>https://www.ambeed.cn/products/AGK2.html</t>
  </si>
  <si>
    <t>O=C(NC1=C2C=CC=NC2=CC=C1)/C(C#N)=C/C3=CC=C(C4=CC(Cl)=CC=C4Cl)O3</t>
  </si>
  <si>
    <t>2C3</t>
  </si>
  <si>
    <t>https://www.ambeed.cn/products/Uprosertib.html</t>
  </si>
  <si>
    <t>O=C(C1=CC(C2=C(Cl)C=NN2C)=C(Cl)O1)N[C@@H](CC3=CC=C(F)C(F)=C3)CN</t>
  </si>
  <si>
    <t>2C4</t>
  </si>
  <si>
    <t>https://www.ambeed.cn/products/Dapagliflozin-((2S)-1,2-propanediol,-hydrate).html</t>
  </si>
  <si>
    <t>CCOC1=CC=C(CC2=C(Cl)C=CC([C@H]3[C@H](O)[C@@H](O)[C@H](O)[C@@H](CO)O3)=C2)C=C1.OC[C@@H](O)C.O</t>
  </si>
  <si>
    <t>2C5</t>
  </si>
  <si>
    <t>https://www.ambeed.cn/products/Sotagliflozin.html</t>
  </si>
  <si>
    <t>O[C@H]1[C@H](C2=CC=C(Cl)C(CC3=CC=C(OCC)C=C3)=C2)O[C@H](SC)[C@@H](O)[C@@H]1O</t>
  </si>
  <si>
    <t>2C6</t>
  </si>
  <si>
    <t>https://www.ambeed.cn/products/Etomoxir.html</t>
  </si>
  <si>
    <t>O=C([C@]1(CCCCCCOC2=CC=C(Cl)C=C2)OC1)OCC</t>
  </si>
  <si>
    <t>2C7</t>
  </si>
  <si>
    <t>https://www.ambeed.cn/products/GNE-617.html</t>
  </si>
  <si>
    <t>O=C(C1=CN2C(C=C1)=NC=C2)NCC3=CC=C(S(=O)(C4=CC(F)=CC(F)=C4)=O)C=C3</t>
  </si>
  <si>
    <t>2C8</t>
  </si>
  <si>
    <t>https://www.ambeed.cn/products/GDC-0084.html</t>
  </si>
  <si>
    <t>NC1=NC=C(C2=NC(N3CCOCC3)=C4N=C(C(C)(C)OCC5)N5C4=N2)C=N1</t>
  </si>
  <si>
    <t>2C9</t>
  </si>
  <si>
    <t>https://www.ambeed.cn/products/7ACC2.html</t>
  </si>
  <si>
    <t>CN(C1=CC=C(C=C(C(O)=O)C(O2)=O)C2=C1)CC3=CC=CC=C3</t>
  </si>
  <si>
    <t>2C10</t>
  </si>
  <si>
    <t>https://www.ambeed.cn/products/AL-082D06.html</t>
  </si>
  <si>
    <t>O=[N+](C1=CC=C(Cl)C(C(C2=CC=C(N(C)C)C=C2)C3=CC=C(N(C)C)C=C3)=C1)[O-]</t>
  </si>
  <si>
    <t>2C11</t>
  </si>
  <si>
    <t>https://www.ambeed.cn/products/Glutaminase-C-IN-1.html</t>
  </si>
  <si>
    <t>O=C1C(C(C2=CC=C(N(C)C)C(Br)=C2)NC3=C4C5=CC=CC=C5C=C3)=C4CC(C)(C)C1</t>
  </si>
  <si>
    <t>2C12</t>
  </si>
  <si>
    <t>https://www.ambeed.cn/products/PX-478·2HCl.html</t>
  </si>
  <si>
    <t>O=C([C@@H](N)CC1=CC=C([N+](CCCl)([O-])CCCl)CC1)O.[H]Cl.[H]Cl</t>
  </si>
  <si>
    <t>2D1</t>
  </si>
  <si>
    <t>https://www.ambeed.cn/products/STF-31.html</t>
  </si>
  <si>
    <t>O=C(NC1=CC=CN=C1)C2=CC=C(CNS(=O)(C3=CC=C(C(C)(C)C)C=C3)=O)C=C2</t>
  </si>
  <si>
    <t>2D2</t>
  </si>
  <si>
    <t>https://www.ambeed.cn/products/SC66.html</t>
  </si>
  <si>
    <t>O=C1/C(CCC/C1=C\C2=CC=NC=C2)=C/C3=CC=NC=C3</t>
  </si>
  <si>
    <t>2D3</t>
  </si>
  <si>
    <t>https://www.ambeed.cn/products/GSK3326595.html</t>
  </si>
  <si>
    <t>O=C(C1=NC=NC(NC2CCN(C(C)=O)CC2)=C1)NC[C@H](O)CN3CC4=C(C=CC=C4)CC3</t>
  </si>
  <si>
    <t>2D4</t>
  </si>
  <si>
    <t>https://www.ambeed.cn/products/MK-8617.html</t>
  </si>
  <si>
    <t>O=C(C1=CN=C(C2=NN=CC=C2)NC1=O)NC(C3=CC=C(OC)C=C3)C4=CC=C(OC)C=C4</t>
  </si>
  <si>
    <t>2D5</t>
  </si>
  <si>
    <t>https://www.ambeed.cn/products/BAY-876.html</t>
  </si>
  <si>
    <t>O=C(C1=NC2=CC(F)=CC=C2C(C(NC3=C(C)N(CC4=CC=C(C#N)C=C4)N=C3C(F)(F)F)=O)=C1)N</t>
  </si>
  <si>
    <t>2D6</t>
  </si>
  <si>
    <t>https://www.ambeed.cn/products/PF-06409577.html</t>
  </si>
  <si>
    <t>O=C(C1=CNC2=C1C=C(C3=CC=C(C4(O)CCC4)C=C3)C(Cl)=C2)O</t>
  </si>
  <si>
    <t>2D7</t>
  </si>
  <si>
    <t>https://www.ambeed.cn/products/Salermide.html</t>
  </si>
  <si>
    <t>CC(C1=CC=CC=C1)C(NC2=CC=CC(/N=C/C3=C4C=CC=CC4=CC=C3O)=C2)=O</t>
  </si>
  <si>
    <t>2D8</t>
  </si>
  <si>
    <t>https://www.ambeed.cn/products/SR12813.html</t>
  </si>
  <si>
    <t>OC1=C(C(C)(C)C)C=C(C=C(P(OCC)(OCC)=O)P(OCC)(OCC)=O)C=C1C(C)(C)C</t>
  </si>
  <si>
    <t>2D9</t>
  </si>
  <si>
    <t>https://www.ambeed.cn/products/Ipatasertib.html</t>
  </si>
  <si>
    <t>O=C(N1CCN(C2=C([C@H](C)C[C@H]3O)C3=NC=N2)CC1)[C@@H](C4=CC=C(Cl)C=C4)CNC(C)C</t>
  </si>
  <si>
    <t>2D10</t>
  </si>
  <si>
    <t>https://www.ambeed.cn/products/Firsocostat.html</t>
  </si>
  <si>
    <t>O=C(O)C(C)(C)N(C(N(C[C@@H](C1=CC=CC=C1OC)OC2CCOCC2)C3=C4C(C)=C(C5=NC=CO5)S3)=O)C4=O</t>
  </si>
  <si>
    <t>2D11</t>
  </si>
  <si>
    <t>https://www.ambeed.cn/products/NCT-503.html</t>
  </si>
  <si>
    <t>S=C(N1CCN(CC2=CC=C(C(F)(F)F)C=C2)CC1)NC3=NC(C)=CC(C)=C3</t>
  </si>
  <si>
    <t>2D12</t>
  </si>
  <si>
    <t>https://www.ambeed.cn/products/COTI-2.html</t>
  </si>
  <si>
    <t>S=C(N1CCN(C2=NC=CC=C2)CC1)N/N=C3CCCC4=C\3N=CC=C4</t>
  </si>
  <si>
    <t>2E1</t>
  </si>
  <si>
    <t>https://www.ambeed.cn/products/GSK484-HCl.html</t>
  </si>
  <si>
    <t>O=C(N1C[C@H](N)[C@H](O)CC1)C2=CC(OC)=C3C(N=C(C(N4CC5CC5)=CC6=C4C=CC=C6)N3C)=C2.[H]Cl</t>
  </si>
  <si>
    <t>2E2</t>
  </si>
  <si>
    <t>https://www.ambeed.cn/products/ML385.html</t>
  </si>
  <si>
    <t>O=C(NC1=NC(C2=CC=C(N(C(C3=C(C)C=CC=C3)=O)CC4)C4=C2)=C(C)S1)CC5=CC(OCO6)=C6C=C5</t>
  </si>
  <si>
    <t>2E3</t>
  </si>
  <si>
    <t>https://www.ambeed.cn/products/Desoxyrhaponticin.html</t>
  </si>
  <si>
    <t>O[C@H]([C@H]([C@@H]([C@@H](CO)O1)O)O)[C@@H]1OC2=CC(/C=C/C3=CC=C(OC)C=C3)=CC(O)=C2</t>
  </si>
  <si>
    <t>2E4</t>
  </si>
  <si>
    <t>https://www.ambeed.cn/products/3BDO.html</t>
  </si>
  <si>
    <t>O=C(O1)C(CC2=CC=CC=C2)CC1COC3=CC=CC=C3[N+]([O-])=O</t>
  </si>
  <si>
    <t>2E5</t>
  </si>
  <si>
    <t>https://www.ambeed.cn/products/OSS_128167.html</t>
  </si>
  <si>
    <t>O=C(O)C1=CC(NC(C2=CC=CC(NC(C3=CC=CO3)=O)=C2)=O)=CC=C1O</t>
  </si>
  <si>
    <t>2E6</t>
  </si>
  <si>
    <t>https://www.ambeed.cn/products/YZ9.html</t>
  </si>
  <si>
    <t>O=C(C(C1=O)=CC2=C(O1)C=C(O)C=C2)OCC</t>
  </si>
  <si>
    <t>2E7</t>
  </si>
  <si>
    <t>https://www.ambeed.cn/products/IDH1-Inhibitor-8.html</t>
  </si>
  <si>
    <t>O=C([C@H](CC1)N(C2=NC=CC(C#N)=C2)C1=O)N(C(C3=CC=CC=C3Cl)C(NC4CC(F)(F)C4)=O)C5=CC(F)=CN=C5</t>
  </si>
  <si>
    <t>2E8</t>
  </si>
  <si>
    <t>https://www.ambeed.cn/products/Riluzole.html</t>
  </si>
  <si>
    <t>NC1=NC2=CC=C(OC(F)(F)F)C=C2S1</t>
  </si>
  <si>
    <t>2E9</t>
  </si>
  <si>
    <t>https://www.ambeed.cn/products/AMI-1.html</t>
  </si>
  <si>
    <t>O=C(NC1=CC2=CC(S(=O)([O-])=O)=CC(O)=C2C=C1)NC3=CC4=CC(S(=O)([O-])=O)=CC(O)=C4C=C3.[Na+].[Na+]</t>
  </si>
  <si>
    <t>2E10</t>
  </si>
  <si>
    <t>https://www.ambeed.cn/products/Apocynin.html</t>
  </si>
  <si>
    <t>O=C(C1=CC=C(O)C(OC)=C1)C</t>
  </si>
  <si>
    <t>2E11</t>
  </si>
  <si>
    <t>https://www.ambeed.cn/products/L-Ascorbic-Acid.html</t>
  </si>
  <si>
    <t>O=C1O[C@H]([C@@H](O)CO)C(O)=C1O</t>
  </si>
  <si>
    <t>2E12</t>
  </si>
  <si>
    <t>https://www.ambeed.cn/products/Isoniazid.html</t>
  </si>
  <si>
    <t>NNC(=O)C1=CC=NC=C1</t>
  </si>
  <si>
    <t>2F1</t>
  </si>
  <si>
    <t>https://www.ambeed.cn/products/Fluvastatin-Sodium-Salt.html</t>
  </si>
  <si>
    <t>O=C([O-])C[C@@H](O)C[C@@H](O)/C=C/C(N1C(C)C)=C(C2=CC=C(F)C=C2)C3=C1C=CC=C3.[Na+]</t>
  </si>
  <si>
    <t>2F2</t>
  </si>
  <si>
    <t>https://www.ambeed.cn/products/Sarcosine.html</t>
  </si>
  <si>
    <t>C(C(=O)O)NC</t>
  </si>
  <si>
    <t>2F3</t>
  </si>
  <si>
    <t>https://www.ambeed.cn/products/Quercetin.html</t>
  </si>
  <si>
    <t>O=C1C(O)=C(C2=CC=C(O)C(O)=C2)OC3=C1C(O)=CC(O)=C3</t>
  </si>
  <si>
    <t>2F4</t>
  </si>
  <si>
    <t>https://www.ambeed.cn/products/H-DL-Ser-OH.html</t>
  </si>
  <si>
    <t>NC(CO)C(O)=O</t>
  </si>
  <si>
    <t>2F5</t>
  </si>
  <si>
    <t>https://www.ambeed.cn/products/GNE-7915.html</t>
  </si>
  <si>
    <t>O=C(C1=CC(OC)=C(NC2=NC=C(C(F)(F)F)C(NCC)=N2)C=C1F)N3CCOCC3</t>
  </si>
  <si>
    <t>2F6</t>
  </si>
  <si>
    <t>https://www.ambeed.cn/products/NSC348884.html</t>
  </si>
  <si>
    <t>CC1=CC=C2C(NC(CN(CC3=NC4=CC=C(C)C=C4N3)CCN(CC5=NC6=CC=C(C)C=C6N5)CC7=NC8=CC=C(C)C=C8N7)=N2)=C1</t>
  </si>
  <si>
    <t>2F7</t>
  </si>
  <si>
    <t>https://www.ambeed.cn/products/Bempedoic-acid.html</t>
  </si>
  <si>
    <t>O=C(O)C(C)(C)CCCCCC(O)CCCCCC(C)(C)C(O)=O</t>
  </si>
  <si>
    <t>2F8</t>
  </si>
  <si>
    <t>https://www.ambeed.cn/products/Ivosidenib.html</t>
  </si>
  <si>
    <t>O=C([C@H](CC1)N(C2=NC=CC(C#N)=C2)C1=O)N([C@@H](C3=CC=CC=C3Cl)C(NC4CC(F)(F)C4)=O)C5=CC(F)=CN=C5</t>
  </si>
  <si>
    <t>2F9</t>
  </si>
  <si>
    <t>https://www.ambeed.cn/products/NSC59984.html</t>
  </si>
  <si>
    <t>O=C(N1CCN(C)CC1)/C=C/C2=CC=C([N+]([O-])=O)O2</t>
  </si>
  <si>
    <t>2F10</t>
  </si>
  <si>
    <t>https://www.ambeed.cn/products/Afuresertib.html</t>
  </si>
  <si>
    <t>O=C(C1=CC(C2=C(Cl)C=NN2C)=C(Cl)S1)N[C@@H](CC3=CC=CC(F)=C3)CN</t>
  </si>
  <si>
    <t>2F11</t>
  </si>
  <si>
    <t>https://www.ambeed.cn/products/HLCL-61-HCl.html</t>
  </si>
  <si>
    <t>[H]Cl.COC1=CC=CC=C1CNCC2=CC3=C(C=C2)N(CC)C4=C3C=CC=C4</t>
  </si>
  <si>
    <t>2F12</t>
  </si>
  <si>
    <t>https://www.ambeed.cn/products/JNJ-42041935.html</t>
  </si>
  <si>
    <t>OC(C(C=N1)=CN1C2=NC3=CC(Cl)=C(OC(F)(F)F)C=C3N2)=O</t>
  </si>
  <si>
    <t>2G1</t>
  </si>
  <si>
    <t>https://www.ambeed.cn/products/DASA-58.html</t>
  </si>
  <si>
    <t>NC1=CC=CC(S(=O)(N2CCN(S(=O)(C3=CC=C(OCCO4)C4=C3)=O)CCC2)=O)=C1</t>
  </si>
  <si>
    <t>2G2</t>
  </si>
  <si>
    <t>https://www.ambeed.cn/products/BAY-87-2243.html</t>
  </si>
  <si>
    <t>FC(F)(F)OC1=CC=C(C2=NOC(C3=NN(CC4=CC(N5CCN(C6CC6)CC5)=NC=C4)C(C)=C3)=N2)C=C1</t>
  </si>
  <si>
    <t>2G3</t>
  </si>
  <si>
    <t>https://www.ambeed.cn/products/Diflorasone.html</t>
  </si>
  <si>
    <t>O=C1C=C[C@]2(C)C3(F)[C@@H](O)C[C@]4(C)[C@](C(CO)=O)(O)[C@@H](C)C[C@@]4([H])[C@]3([H])C[C@H](F)C2=C1</t>
  </si>
  <si>
    <t>2G4</t>
  </si>
  <si>
    <t>https://www.ambeed.cn/products/Metformin.html</t>
  </si>
  <si>
    <t>NC(NC(N(C)C)=N)=N</t>
  </si>
  <si>
    <t>2G5</t>
  </si>
  <si>
    <t>https://www.ambeed.cn/products/Parthenolide.html</t>
  </si>
  <si>
    <t>O=C(O[C@@]1([H])[C@@]2([H])CC/C(C)=C/CC[C@]3(C)[C@]1([H])O3)C2=C</t>
  </si>
  <si>
    <t>2G6</t>
  </si>
  <si>
    <t>https://www.ambeed.cn/products/Desoximetasone.html</t>
  </si>
  <si>
    <t>F[C@@]1([C@]2(C=C3)C)[C@](CCC2=CC3=O)([H])[C@@](C[C@@H](C)[C@@H]4C(CO)=O)([H])[C@]4(C)C[C@@H]1O</t>
  </si>
  <si>
    <t>2G7</t>
  </si>
  <si>
    <t>https://www.ambeed.cn/products/IDH-305.html</t>
  </si>
  <si>
    <t>O=C1OC[C@H]([C@@H](F)C)N1C2=NC(N[C@H](C3=CC(C)=C(C4=CC(C(F)(F)F)=NC=C4)C=N3)C)=NC=C2</t>
  </si>
  <si>
    <t>2G8</t>
  </si>
  <si>
    <t>https://www.ambeed.cn/products/2-Methoxyestradiol.html</t>
  </si>
  <si>
    <t>OC(C(OC)=C1)=CC2=C1[C@@]3([H])CC[C@]4(C)[C@@H](O)CC[C@@]4([H])[C@]3([H])CC2</t>
  </si>
  <si>
    <t>2G9</t>
  </si>
  <si>
    <t>https://www.ambeed.cn/products/Insulin-(human).html</t>
  </si>
  <si>
    <t>CC[C@]([C@@](/N=C(O)/CN)([H])/C(O)=N/[C@@](/C(O)=N/[C@@](/C(O)=N/[C@@](/C(O)=N/[C@@](C(O)=N[C@@](/C(O)=N/[C@@](/C(O)=N/[C@@](/C(O)=N/[C@@](/C(O)=N/1)([H])[C@@](CC)([H])C)([H])CO)([H])[C@@](O)([H])C)([H])CSSC[C@@]2([H])/C(O)=N/C/C(O)=N/[C@@](/C(O)=N/[C@@](/C(O)=N/C/C(O)=N/[C@@](/C(O)=N/[C@@](/C(O)=N/[C@@](/C(O)=N/[C@@](C(N3CCC[C@@]3([H])/C(O)=N/[C@@](/C(O)=N/[C@@](C(O)=O)([H])[C@@](O)([H])C)([H])CCCCN)=O)([H])[C@@](O)([H])C)([H])CC4=CC=C(O)C=C4)([H])CC5=CC=CC=C5)([H])CC6=CC=CC=C6)([H])CCCNC(N)=N)([H])CCC(O)=O)([H])CSSC[C@@]1([H])/C(O)=N/[C@@](/C(O)=N/[C@@](/C(O)=N/[C@@](/C(O)=N/[C@@](/C(O)=N/[C@@](/C(O)=N/[C@@](/C(O)=N/[C@@](/C(O)=N/[C@@](/C(O)=N/[C@@](/C(O)=N/[C@@](C(O)=O)([H])CC(O)=N)([H])CSSC[C@@](/N=C(O)/[C@](/N=C(O)/[C@](/N=C(O)/[C@](/N=C(O)/[C@](/N=C(O)/[C@](/N=C(O)/[C@](N)([H])CC7=CC=CC=C7)([H])C(C)C)([H])CC(O)=N)([H])CCC(O)=N)([H])CC8=CN=CN8)([H])CC(C)C)([H])/C(O)=N/C/C(O)=N/[C@@](/C(O)=N/[C@@](/C(O)=N/[C@@](/C(O)=N/[C@@](/C(O)=N/[C@@](/C(O)=N/[C@@](/C(O)=N/[C@@](/C(O)=N/[C@@](/C(O)=N/[C@@](/C(O)=N/[C@@](/C(O)=N/2)([H])C(C)C)([H])CC(C)C)([H])CC9=CC=C(O)C=C9)([H])CC(C)C)([H])C)([H])CCC(O)=O)([H])C(C)C)([H])CC(C)C)([H])CC%10=CN=CN%10)([H])CO)([H])CC%11=CC=C(O)C=C%11)([H])CC(O)=N)([H])CCC(O)=O)([H])CC(C)C)([H])CCC(O)=N)([H])CC%12=CC=C(O)C=C%12)([H])CC(C)C)([H])CO)([H])CCC(O)=N)([H])CCC(O)=O)([H])C(C)C)([H])C</t>
  </si>
  <si>
    <t>2G10</t>
  </si>
  <si>
    <t>https://www.ambeed.cn/products/Vorasidenib.html</t>
  </si>
  <si>
    <t>C[C@@H](NC1=NC(C2=NC(Cl)=CC=C2)=NC(N[C@H](C)C(F)(F)F)=N1)C(F)(F)F</t>
  </si>
  <si>
    <t>2G11</t>
  </si>
  <si>
    <t>https://www.ambeed.cn/products/UCPH-101.html</t>
  </si>
  <si>
    <t>N#CC1=C(N)OC(CC(C2=C3C=CC=CC3=CC=C2)CC4=O)=C4C1C5=CC=C(OC)C=C5</t>
  </si>
  <si>
    <t>2G12</t>
  </si>
  <si>
    <t>https://www.ambeed.cn/products/GSK-690693.html</t>
  </si>
  <si>
    <t>CC(O)(C)C#CC1=NC=C(OC[C@@H]2CNCCC2)C3=C1N=C(C4=NON=C4N)N3CC</t>
  </si>
  <si>
    <t>2H1</t>
  </si>
  <si>
    <t>https://www.ambeed.cn/products/DMOG.html</t>
  </si>
  <si>
    <t>O=C(OC)CNC(C(OC)=O)=O</t>
  </si>
  <si>
    <t>2H2</t>
  </si>
  <si>
    <t>https://www.ambeed.cn/products/Flumetasone.html</t>
  </si>
  <si>
    <t>O=C1C=C[C@]2(C)C3(F)[C@@H](O)C[C@]4(C)[C@](C(CO)=O)(O)[C@H](C)C[C@@]4([H])[C@]3([H])C[C@H](F)C2=C1</t>
  </si>
  <si>
    <t>2H3</t>
  </si>
  <si>
    <t>https://www.ambeed.cn/products/Gemcitabine.html</t>
  </si>
  <si>
    <t>[C@H]2(N1C(N=C(N)C=C1)=O)C([C@H](O)[C@H](O2)CO)(F)F</t>
  </si>
  <si>
    <t>2H4</t>
  </si>
  <si>
    <t>https://www.ambeed.cn/products/Loteprednol-Etabonate.html</t>
  </si>
  <si>
    <t>O=C([C@]1(OC(OCC)=O)CC[C@@]2([H])[C@]3([H])CCC4=CC(C=C[C@]4(C)[C@@]3([H])[C@@H](O)C[C@]12C)=O)OCCl</t>
  </si>
  <si>
    <t>2H5</t>
  </si>
  <si>
    <t>https://www.ambeed.cn/products/Lovastatin.html</t>
  </si>
  <si>
    <t>CC[C@H](C)C(O[C@H]1C[C@@H](C)C=C2C=C[C@H](C)[C@H](CC[C@@H]3C[C@@H](O)CC(O3)=O)[C@@]12[H])=O</t>
  </si>
  <si>
    <t>2H6</t>
  </si>
  <si>
    <t>https://www.ambeed.cn/products/EX229.html</t>
  </si>
  <si>
    <t>O=C(C1=CC(OC2=NC3=CC(C4=CC5=C(C=C4)N(C=C5)C)=C(C=C3N2)Cl)=CC=C1C)O</t>
  </si>
  <si>
    <t>2H7</t>
  </si>
  <si>
    <t>https://www.ambeed.cn/products/Monomethyl-fumarate.html</t>
  </si>
  <si>
    <t>O=C(O)/C=C/C(OC)=O</t>
  </si>
  <si>
    <t>2H8</t>
  </si>
  <si>
    <t>https://www.ambeed.cn/products/N-Ac-Gln-OH.html</t>
  </si>
  <si>
    <t>O=C(O)[C@@H](NC(C)=O)CCC(N)=O</t>
  </si>
  <si>
    <t>2H9</t>
  </si>
  <si>
    <t>https://www.ambeed.cn/products/H-Ser(PO3H2)-OH.html</t>
  </si>
  <si>
    <t>N[C@@H](COP(O)(O)=O)C(O)=O</t>
  </si>
  <si>
    <t>2H10</t>
  </si>
  <si>
    <t>https://www.ambeed.cn/products/IDF-11774.html</t>
  </si>
  <si>
    <t>CN1CCN(C(COC2=CC=C(C34CC5CC(C4)CC(C5)C3)C=C2)=O)CC1</t>
  </si>
  <si>
    <t>2H11</t>
  </si>
  <si>
    <t>https://www.ambeed.cn/products/Teriflunomide.html</t>
  </si>
  <si>
    <t>2H12</t>
  </si>
  <si>
    <t>https://www.ambeed.cn/products/Leflunomide.html</t>
  </si>
  <si>
    <t>O=C(C1=C(C)ON=C1)NC2=CC=C(C(F)(F)F)C=C2</t>
  </si>
  <si>
    <t>3A1</t>
  </si>
  <si>
    <t>L1028A-03</t>
  </si>
  <si>
    <t>https://www.ambeed.cn/products/Mevastatin.html</t>
  </si>
  <si>
    <t>CC[C@]([H])(C)C(O[C@]1(CCC=C(C=C[C@]([H])(C)[C@@]2(CC[C@]([H])(C[C@]([H])(C3)O)OC3=O)[H])[C@]12[H])[H])=O</t>
  </si>
  <si>
    <t>3A2</t>
  </si>
  <si>
    <t>https://www.ambeed.cn/products/Fluticasone-Propionate.html</t>
  </si>
  <si>
    <t>O=C(CC)O[C@@]([C@]([C@@]1([H])C2)(C[C@H](O)[C@](F)([C@]3(C=C4)C)[C@@]1([H])C[C@H](F)C3=CC4=O)C)([C@@H]2C)C(SCF)=O</t>
  </si>
  <si>
    <t>3A3</t>
  </si>
  <si>
    <t>https://www.ambeed.cn/products/Ac-CoA-Synthase-Inhibitor1.html</t>
  </si>
  <si>
    <t>O=C(NCCOC)NC1=CC=C2N=C(C3=CC=CS3)C(C4=CC=CS4)=NC2=C1</t>
  </si>
  <si>
    <t>3A4</t>
  </si>
  <si>
    <t>https://www.ambeed.cn/products/A-769662.html</t>
  </si>
  <si>
    <t>N#CC1=C(O)C(C(C2=CC=C(C3=CC=CC=C3O)C=C2)=CS4)=C4NC1=O</t>
  </si>
  <si>
    <t>3A5</t>
  </si>
  <si>
    <t>https://www.ambeed.cn/products/FG-2216.html</t>
  </si>
  <si>
    <t>O=C(O)CNC(C1=C(O)C2=C(C(Cl)=N1)C=CC=C2)=O</t>
  </si>
  <si>
    <t>3A6</t>
  </si>
  <si>
    <t>https://www.ambeed.cn/products/Mometasone-furoate.html</t>
  </si>
  <si>
    <t>O=C(C1=CC=CO1)O[C@]2(C(CCl)=O)[C@H](C)C[C@@]3([H])[C@]4([H])CCC5=CC(C=C[C@]5(C)[C@@]4(Cl)[C@@H](O)C[C@]23C)=O</t>
  </si>
  <si>
    <t>3A7</t>
  </si>
  <si>
    <t>https://www.ambeed.cn/products/SRT-2104.html</t>
  </si>
  <si>
    <t>O=C(C1=C(C)N=C(C2=CC=CN=C2)S1)NC3=CC=CC=C3C4=CN5C(SC=C5CN6CCOCC6)=N4</t>
  </si>
  <si>
    <t>3A8</t>
  </si>
  <si>
    <t>https://www.ambeed.cn/products/GSK2334470.html</t>
  </si>
  <si>
    <t>O=C([C@@H]1CN(C2=NC(NC)=NC(C3=CC4=C(C=C3)C(N)=NN4)=C2)[C@H](C)CC1)NC5CCCCC5</t>
  </si>
  <si>
    <t>3A9</t>
  </si>
  <si>
    <t>https://www.ambeed.cn/products/PHT-427.html</t>
  </si>
  <si>
    <t>O=S(C1=CC=C(CCCCCCCCCCCC)C=C1)(NC2=NN=CS2)=O</t>
  </si>
  <si>
    <t>3A10</t>
  </si>
  <si>
    <t>https://www.ambeed.cn/products/3-TYP.html</t>
  </si>
  <si>
    <t>C1(C2=CNN=N2)=CC=CN=C1</t>
  </si>
  <si>
    <t>3A11</t>
  </si>
  <si>
    <t>https://www.ambeed.cn/products/AK-7.html</t>
  </si>
  <si>
    <t>O=C(NC1=CC=CC(Br)=C1)C2=CC=CC(S(=O)(N3CCCCCC3)=O)=C2</t>
  </si>
  <si>
    <t>3A12</t>
  </si>
  <si>
    <t>https://www.ambeed.cn/products/STF-118804.html</t>
  </si>
  <si>
    <t>O=C(NCC1=CC=CN=C1)C2=CC=C(C3=NC(CS(=O)(C4=CC=C(C)C=C4)=O)=C(C)O3)C=C2</t>
  </si>
  <si>
    <t>3B1</t>
  </si>
  <si>
    <t>https://www.ambeed.cn/products/NSC319726.html</t>
  </si>
  <si>
    <t>S=C(N1CCC1)N/N=C(C2=NC=CC=C2)\C</t>
  </si>
  <si>
    <t>3B2</t>
  </si>
  <si>
    <t>https://www.ambeed.cn/products/WYE-354.html</t>
  </si>
  <si>
    <t>O=C(N1CCC(N2N=CC3=C(N4CCOCC4)N=C(C5=CC=C(NC(OC)=O)C=C5)N=C32)CC1)OC</t>
  </si>
  <si>
    <t>3B3</t>
  </si>
  <si>
    <t>https://www.ambeed.cn/products/SC-79.html</t>
  </si>
  <si>
    <t>O=C(OCC)C(C#N)C1C(C(OCC)=O)=C(N)OC2=CC=C(Cl)C=C12</t>
  </si>
  <si>
    <t>3B4</t>
  </si>
  <si>
    <t>https://www.ambeed.cn/products/P7C3.html</t>
  </si>
  <si>
    <t>BrC1=CC2=C(N(C3=C2C=C(C=C3)Br)CC(CNC4=CC=CC=C4)O)C=C1</t>
  </si>
  <si>
    <t>3B5</t>
  </si>
  <si>
    <t>https://www.ambeed.cn/products/Enasidenib.html</t>
  </si>
  <si>
    <t>CC(O)(C)CNC1=NC(C2=NC(C(F)(F)F)=CC=C2)=NC(NC3=CC(C(F)(F)F)=NC=C3)=N1</t>
  </si>
  <si>
    <t>3B6</t>
  </si>
  <si>
    <t>https://www.ambeed.cn/products/GKT137831.html</t>
  </si>
  <si>
    <t>O=C1N(C2=CC=CC=C2Cl)NC(C1=C(C3=CC=CC(N(C)C)=C3)N4C)=CC4=O</t>
  </si>
  <si>
    <t>3B7</t>
  </si>
  <si>
    <t>https://www.ambeed.cn/products/Desidustat.html</t>
  </si>
  <si>
    <t>O=C(O)CNC(C1=C(O)C2=C(N(OCC3CC3)C1=O)C=CC=C2)=O</t>
  </si>
  <si>
    <t>3B8</t>
  </si>
  <si>
    <t>https://www.ambeed.cn/products/BB-Cl-Amidine.html</t>
  </si>
  <si>
    <t>O=C(C1=CC=C(C2=CC=CC=C2)C=C1)N[C@H](C3=NC4=CC=CC=C4N3)CCCNC(CCl)=N</t>
  </si>
  <si>
    <t>3B9</t>
  </si>
  <si>
    <t>https://www.ambeed.cn/products/Insulin(cattle).html</t>
  </si>
  <si>
    <t>CC[C@H](C)[C@@H](C(=O)N[C@@H](C(C)C)C(=O)N[C@@H](CCC(=O)O)C(=O)N[C@@H](CCC(=O)N)C(=O)N[C@H]1CSSC[C@H]2C(=O)N[C@H](C(=O)N[C@H](C(=O)N[C@H](C(=O)N[C@H](C(=O)N[C@H](C(=O)N[C@H](C(=O)N[C@H](C(=O)N[C@H](C(=O)N[C@@H](CSSC[C@H](NC(=O)[C@@H](NC(=O)[C@@H](NC(=O)[C@@H](NC(=O)[C@@H](NC(=O)[C@@H](NC(=O)[C@@H](NC(=O)[C@@H](NC(=O)[C@@H](NC(=O)[C@@H](NC(=O)[C@@H](NC(=O)CNC(=O)[C@H](CSSC[C@@H](C(=O)N[C@H](C(=O)N[C@H](C(=O)N[C@H](C(=O)N2)C(C)C)CO)C)NC1=O)NC(=O)[C@H](CC(C)C)NC(=O)[C@H](CC3=CN=CN3)NC(=O)[C@H](CCC(=O)N)NC(=O)[C@H](CC(=O)N)NC(=O)[C@H](C(C)C)NC(=O)[C@H](CC4=CC=CC=C4)N)CO)CC5=CN=CN5)CC(C)C)C(C)C)CCC(=O)O)C)CC(C)C)CC6=CC=C(C=C6)O)CC(C)C)C(C)C)C(=O)NCC(=O)N[C@@H](CCC(=O)O)C(=O)N[C@@H](CCCNC(=N)N)C(=O)NCC(=O)N[C@@H](CC7=CC=CC=C7)C(=O)N[C@@H](CC8=CC=CC=C8)C(=O)N[C@@H](CC9=CC=C(C=C9)O)C(=O)N[C@@H]([C@@H](C)O)C(=O)N1CCC[C@H]1C(=O)N[C@@H](CCCCN)C(=O)N[C@@H](C)C(=O)O)C(=O)N[C@@H](CC(=O)N)C(=O)O)CC1=CC=C(C=C1)O)CC(=O)N)CCC(=O)O)CC(C)C)CCC(=O)N)CC1=CC=C(C=C1)O)CC(C)C)CO)NC(=O)CN</t>
  </si>
  <si>
    <t>3B10</t>
  </si>
  <si>
    <t>https://www.ambeed.cn/products/Beclometasone-Dipropionate.html</t>
  </si>
  <si>
    <t>CCC(O[C@]1(C(COC(CC)=O)=O)[C@@H](C)C[C@@]2([H])[C@]3([H])CCC4=CC(C=C[C@]4(C)C3(Cl)[C@@H](O)C[C@]12C)=O)=O</t>
  </si>
  <si>
    <t>3B11</t>
  </si>
  <si>
    <t>https://www.ambeed.cn/products/Chloroquine.html</t>
  </si>
  <si>
    <t>CC(NC1=CC=NC2=CC(Cl)=CC=C12)CCCN(CC)CC</t>
  </si>
  <si>
    <t>3B12</t>
  </si>
  <si>
    <t>https://www.ambeed.cn/products/BAY-8002.html</t>
  </si>
  <si>
    <t>O=C(O)C1=CC=CC=C1NC(C2=CC(S(=O)(C3=CC=CC=C3)=O)=CC=C2Cl)=O</t>
  </si>
  <si>
    <t>3C1</t>
  </si>
  <si>
    <t>https://www.ambeed.cn/products/BAY-2402234.html</t>
  </si>
  <si>
    <t>O=C(NC1=C(F)C=CC=C1Cl)C2=CC(F)=C(N3N=C(CO)N(CC)C3=O)C=C2O[C@@H](C)C(F)(F)F</t>
  </si>
  <si>
    <t>3C2</t>
  </si>
  <si>
    <t>https://www.ambeed.cn/products/SRT-1720-hydrochloride.html</t>
  </si>
  <si>
    <t>O=C(NC1=CC=CC=C1C2=CN3C(SC=C3CN4CCNCC4)=N2)C5=NC6=CC=CC=C6N=C5.[H]Cl</t>
  </si>
  <si>
    <t>3C3</t>
  </si>
  <si>
    <t>https://www.ambeed.cn/products/BI-01383298.html</t>
  </si>
  <si>
    <t>O=C(C1CCN(S(=O)(C2=CC(Cl)=CC(Cl)=C2)=O)CC1)NCC3=CC=C(F)C=C3</t>
  </si>
  <si>
    <t>3C4</t>
  </si>
  <si>
    <t>https://www.ambeed.cn/products/(20S)-Protopanaxatriol.html</t>
  </si>
  <si>
    <t>CC1(C)[C@@H](O)CC[C@]2(C)[C@@]3([H])C[C@@H](O)[C@]4([H])[C@@H]([C@@](C)(O)CC/C=C(C)\C)CC[C@](C)4[C@@](C)3C[C@H](O)[C@@]12[H]</t>
  </si>
  <si>
    <t>3C5</t>
  </si>
  <si>
    <t>https://www.ambeed.cn/products/PKM2-IN-1.html</t>
  </si>
  <si>
    <t>S=C(N1CCCCC1)SCC(C2=O)=C(C)C(C3=C2C=CC=C3)=O</t>
  </si>
  <si>
    <t>3C6</t>
  </si>
  <si>
    <t>https://www.ambeed.cn/products/PI3K-IN-1.html</t>
  </si>
  <si>
    <t>O=C(NC1=CC=C(S(=O)(NC2=NC3=CC=CC=C3N=C2NC4=CC(OC)=CC(OC)=C4)=O)C=C1)C5=CC=C(C)C(OC)=C5</t>
  </si>
  <si>
    <t>3C7</t>
  </si>
  <si>
    <t>https://www.ambeed.cn/products/Fluorometholone.html</t>
  </si>
  <si>
    <t>O=C1C=C[C@]2(C)[C@@]3(F)[C@@H](O)C[C@]4(C)[C@@](O)(C(C)=O)CC[C@@]4([H])[C@]3([H])C[C@H](C)C2=C1</t>
  </si>
  <si>
    <t>3C8</t>
  </si>
  <si>
    <t>https://www.ambeed.cn/products/(R)-GNE-140.html</t>
  </si>
  <si>
    <t>O=C1N[C@@](C2=CSC=C2)(C3=CC=C(N4CCOCC4)C=C3)CC(O)=C1SC5=CC=CC=C5Cl</t>
  </si>
  <si>
    <t>3C9</t>
  </si>
  <si>
    <t>https://www.ambeed.cn/products/Corticosterone.html</t>
  </si>
  <si>
    <t>O=C1CC[C@]2(C)[C@@]3([H])[C@@H](O)C[C@]4(C)[C@@H](C(CO)=O)CC[C@@]4([H])[C@]3([H])CCC2=C1</t>
  </si>
  <si>
    <t>3C10</t>
  </si>
  <si>
    <t>https://www.ambeed.cn/products/Miransertib-hydrochloride.html</t>
  </si>
  <si>
    <t>NC1=NC=CC=C1C2=NC3=CC=C(C4=CC=CC=C4)N=C3N2C5=CC=C(C6(N)CCC6)C=C5.[H]Cl</t>
  </si>
  <si>
    <t>3C11</t>
  </si>
  <si>
    <t>https://www.ambeed.cn/products/Fluorometholone-acetate.html</t>
  </si>
  <si>
    <t>CC([C@@]1(OC(C)=O)CC[C@@]2([H])[C@]3([H])C[C@H](C)C4=CC(C=C[C@]4(C)[C@@]3(F)[C@@H](O)C[C@]12C)=O)=O</t>
  </si>
  <si>
    <t>3C12</t>
  </si>
  <si>
    <t>https://www.ambeed.cn/products/AT7867.html</t>
  </si>
  <si>
    <t>ClC1=CC=C(C2(C3=CC=C(C4=CNN=C4)C=C3)CCNCC2)C=C1</t>
  </si>
  <si>
    <t>3D1</t>
  </si>
  <si>
    <t>https://www.ambeed.cn/products/Canagliflozin.html</t>
  </si>
  <si>
    <t>FC1=CC=C(C2=CC=C(CC3=C(C=CC([C@@H]4O[C@@H]([C@H]([C@@H]([C@H]4O)O)O)CO)=C3)C)S2)C=C1</t>
  </si>
  <si>
    <t>3D2</t>
  </si>
  <si>
    <t>https://www.ambeed.cn/products/H-Leu-OH.html</t>
  </si>
  <si>
    <t>CC(C)C[C@H](N)C(O)=O</t>
  </si>
  <si>
    <t>3D3</t>
  </si>
  <si>
    <t>https://www.ambeed.cn/products/Glycyl-L-leucine.html</t>
  </si>
  <si>
    <t>CC(C)C[C@@H](C(O)=O)NC(CN)=O</t>
  </si>
  <si>
    <t>3D4</t>
  </si>
  <si>
    <t>https://www.ambeed.cn/products/Chrysophanol.html</t>
  </si>
  <si>
    <t>O=C1C2=C(C=CC=C2O)C(C3=CC(C)=CC(O)=C13)=O</t>
  </si>
  <si>
    <t>3D5</t>
  </si>
  <si>
    <t>https://www.ambeed.cn/products/Fisetin.html</t>
  </si>
  <si>
    <t>O=C1C(O)=C(C2=CC=C(O)C(O)=C2)OC3=C1C=CC(O)=C3</t>
  </si>
  <si>
    <t>3D6</t>
  </si>
  <si>
    <t>https://www.ambeed.cn/products/(-)-Huperzine-A.html</t>
  </si>
  <si>
    <t>O=C1C=CC([C@@](/C2=C/C)(N)CC(C)=C[C@@]2([H])C3)=C3N1</t>
  </si>
  <si>
    <t>3D7</t>
  </si>
  <si>
    <t>https://www.ambeed.cn/products/5-Azacytidine.html</t>
  </si>
  <si>
    <t>OC[C@@H]1[C@H]([C@H]([C@H](N2C(N=C(N=C2)N)=O)O1)O)O</t>
  </si>
  <si>
    <t>3D8</t>
  </si>
  <si>
    <t>https://www.ambeed.cn/products/Cytarabine.html</t>
  </si>
  <si>
    <t>NC1=NC(=O)N(C=C1)[C@@H]1O[C@H](CO)[C@@H](O)[C@@H]1O</t>
  </si>
  <si>
    <t>3D9</t>
  </si>
  <si>
    <t>https://www.ambeed.cn/products/Honokiol.html</t>
  </si>
  <si>
    <t>OC1=CC=C(C=C1CC=C)C1=CC(CC=C)=CC=C1O</t>
  </si>
  <si>
    <t>3D10</t>
  </si>
  <si>
    <t>https://www.ambeed.cn/products/Mitoxantrone.html</t>
  </si>
  <si>
    <t>O=C1C2=C(C(NCCNCCO)=CC=C2NCCNCCO)C(C3=C(O)C=CC(O)=C13)=O</t>
  </si>
  <si>
    <t>3D11</t>
  </si>
  <si>
    <t>https://www.ambeed.cn/products/AZD-8055.html</t>
  </si>
  <si>
    <t>OCC1=CC(C2=NC3=NC(N4[C@@H](C)COCC4)=NC(N5[C@@H](C)COCC5)=C3C=C2)=CC=C1OC</t>
  </si>
  <si>
    <t>3D12</t>
  </si>
  <si>
    <t>https://www.ambeed.cn/products/Dapagliflozin.html</t>
  </si>
  <si>
    <t>ClC(C=CC([C@H]1[C@H](O)[C@@H](O)[C@H](O)[C@@H](CO)O1)=C2)=C2CC3=CC=C(OCC)C=C3</t>
  </si>
  <si>
    <t>3E1</t>
  </si>
  <si>
    <t>https://www.ambeed.cn/products/BX795.html</t>
  </si>
  <si>
    <t>O=C(NCCCNC1=C(C=NC(NC2=CC=CC(NC(N3CCCC3)=O)=C2)=N1)I)C4=CC=CS4</t>
  </si>
  <si>
    <t>3E2</t>
  </si>
  <si>
    <t>https://www.ambeed.cn/products/Torkinib.html</t>
  </si>
  <si>
    <t>NC1=C2C(N(N=C2C3=CC4=C(N3)C=CC(O)=C4)C(C)C)=NC=N1</t>
  </si>
  <si>
    <t>3E3</t>
  </si>
  <si>
    <t>https://www.ambeed.cn/products/Etomoxir-sodium-salt.html</t>
  </si>
  <si>
    <t>O=C([C@]1(CCCCCCOC2=CC=C(Cl)C=C2)OC1)[O-].[Na+]</t>
  </si>
  <si>
    <t>3E4</t>
  </si>
  <si>
    <t>https://www.ambeed.cn/products/AZD-4547.html</t>
  </si>
  <si>
    <t>O=C(NC1=NNC(CCC2=CC(OC)=CC(OC)=C2)=C1)C3=CC=C(N4C[C@@H](C)N[C@@H](C)C4)C=C3</t>
  </si>
  <si>
    <t>3E5</t>
  </si>
  <si>
    <t>https://www.ambeed.cn/products/Clinofibrate.html</t>
  </si>
  <si>
    <t>CCC(OC1=CC=C(C2(C3=CC=C(OC(CC)(C)C(O)=O)C=C3)CCCCC2)C=C1)(C)C(O)=O</t>
  </si>
  <si>
    <t>3E6</t>
  </si>
  <si>
    <t>https://www.ambeed.cn/products/Dorsomorphin-2HCl.html</t>
  </si>
  <si>
    <t>[H]Cl.[H]Cl.C12=C(C3=CC=NC=C3)C=NN1C=C(C4=CC=C(OCCN5CCCCC5)C=C4)C=N2</t>
  </si>
  <si>
    <t>3E7</t>
  </si>
  <si>
    <t>https://www.ambeed.cn/products/VU0361737.html</t>
  </si>
  <si>
    <t>O=C(C1=NC=CC=C1)NC2=CC=C(Cl)C(OC)=C2</t>
  </si>
  <si>
    <t>3E8</t>
  </si>
  <si>
    <t>https://www.ambeed.cn/products/BMS-754807.html</t>
  </si>
  <si>
    <t>O=C([C@@]1(C)N(C(N=C2NC3=NNC(C4CC4)=C3)=NN5C2=CC=C5)CCC1)NC6=CC=C(F)N=C6</t>
  </si>
  <si>
    <t>3E9</t>
  </si>
  <si>
    <t>https://www.ambeed.cn/products/Devimistat.html</t>
  </si>
  <si>
    <t>O=C(O)CCCCC(SCC1=CC=CC=C1)CCSCC2=CC=CC=C2</t>
  </si>
  <si>
    <t>3E10</t>
  </si>
  <si>
    <t>https://www.ambeed.cn/products/Dorsomorphin.html</t>
  </si>
  <si>
    <t>C(CN1CCCCC1)OC1=CC=C(C=C1)C1=CN2N=CC(=C2N=C1)C1=CC=NC=C1</t>
  </si>
  <si>
    <t>3E11</t>
  </si>
  <si>
    <t>https://www.ambeed.cn/products/Phloretin.html</t>
  </si>
  <si>
    <t>O=C(C1=C(O)C=C(O)C=C1O)CCC2=CC=C(O)C=C2</t>
  </si>
  <si>
    <t>3E12</t>
  </si>
  <si>
    <t>https://www.ambeed.cn/products/HTH-01-015.html</t>
  </si>
  <si>
    <t>O=C1C2=CC3=CC=CC=C3C=C2N(C)C4=NC(NC5=CN(C6CCNCC6)N=C5)=NC(C)=C4N1C</t>
  </si>
  <si>
    <t>3F1</t>
  </si>
  <si>
    <t>https://www.ambeed.cn/products/RITA.html</t>
  </si>
  <si>
    <t>OCC1=CC=C(C2=CC=C(C3=CC=C(CO)S3)O2)S1</t>
  </si>
  <si>
    <t>3F2</t>
  </si>
  <si>
    <t>https://www.ambeed.cn/products/GNE-9605.html</t>
  </si>
  <si>
    <t>FC(C1=CN=C(NC2=C(Cl)N([C@@H]3[C@@H](F)CN(C4COC4)CC3)N=C2)N=C1NC)(F)F</t>
  </si>
  <si>
    <t>3F3</t>
  </si>
  <si>
    <t>https://www.ambeed.cn/products/XY1.html</t>
  </si>
  <si>
    <t>O=C(NCC(N1CCCC1)=O)NC2=CC=C3C=CC=CC3=C2</t>
  </si>
  <si>
    <t>3F4</t>
  </si>
  <si>
    <t>https://www.ambeed.cn/products/PT-2385.html</t>
  </si>
  <si>
    <t>N#CC1=CC(F)=CC(OC2=CC=C(S(=O)(C)=O)C3=C2CC(F)(F)[C@H]3O)=C1</t>
  </si>
  <si>
    <t>3F5</t>
  </si>
  <si>
    <t>https://www.ambeed.cn/products/MS023.html</t>
  </si>
  <si>
    <t>CN(CCN)CC1=CNC=C1C2=CC=C(OC(C)C)C=C2</t>
  </si>
  <si>
    <t>3F6</t>
  </si>
  <si>
    <t>https://www.ambeed.cn/products/Piracetam.html</t>
  </si>
  <si>
    <t>O=C1N(CCC1)CC(N)=O</t>
  </si>
  <si>
    <t>3F7</t>
  </si>
  <si>
    <t>https://www.ambeed.cn/products/H-Gln-OH.html</t>
  </si>
  <si>
    <t>N[C@@H](CCC(N)=O)C(O)=O</t>
  </si>
  <si>
    <t>3F8</t>
  </si>
  <si>
    <t>https://www.ambeed.cn/products/Phlorizin.html</t>
  </si>
  <si>
    <t>[C@@H]3(OC1=C(C(=CC(=C1)O)O)C(=O)CCC2=CC=C(O)C=C2)O[C@@H]([C@@H](O)[C@H](O)[C@H]3O)CO</t>
  </si>
  <si>
    <t>3F9</t>
  </si>
  <si>
    <t>https://www.ambeed.cn/products/TIC10.html</t>
  </si>
  <si>
    <t>O=C1N(CC2=CC=CC=C2C)C3=NCCN3C4=C1CN(CC5=CC=CC=C5)CC4</t>
  </si>
  <si>
    <t>3F10</t>
  </si>
  <si>
    <t>https://www.ambeed.cn/products/Hydroxyurea.html</t>
  </si>
  <si>
    <t>O=C(N)NO</t>
  </si>
  <si>
    <t>3F11</t>
  </si>
  <si>
    <t>https://www.ambeed.cn/products/AR-C155858.html</t>
  </si>
  <si>
    <t>O=C1N(CC(C)C)C2=C(C(C(N3OC[C@@H](O)C3)=O)=C(CC4=C(C)NN=C4C)S2)C(N1C)=O</t>
  </si>
  <si>
    <t>3F12</t>
  </si>
  <si>
    <t>https://www.ambeed.cn/products/Atorvastatin-hemicalcium-salt.html</t>
  </si>
  <si>
    <t>O=C([O-])C[C@H](O)C[C@H](O)CCN1C(C2=CC=C(F)C=C2)=C(C3=CC=CC=C3)C(C(NC4=CC=CC=C4)=O)=C1C(C)C.O=C([O-])C[C@H](O)C[C@H](O)CCN5C(C6=CC=C(F)C=C6)=C(C7=CC=CC=C7)C(C(NC8=CC=CC=C8)=O)=C5C(C)C.[Ca+2]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</si>
</sst>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font>
    <font>
      <sz val="10"/>
      <name val="Arial"/>
      <charset val="134"/>
    </font>
    <font>
      <b/>
      <sz val="10.5"/>
      <color rgb="FF232323"/>
      <name val="思源黑体"/>
      <charset val="134"/>
    </font>
    <font>
      <b/>
      <sz val="12"/>
      <color rgb="FFF9FBFA"/>
      <name val="Calibri"/>
      <charset val="134"/>
    </font>
    <font>
      <sz val="12"/>
      <color theme="1"/>
      <name val="Calibri"/>
      <charset val="134"/>
    </font>
    <font>
      <sz val="12"/>
      <name val="Calibri"/>
      <charset val="134"/>
    </font>
    <font>
      <sz val="12"/>
      <color rgb="FF000000"/>
      <name val="Calibri"/>
      <charset val="134"/>
    </font>
    <font>
      <sz val="12"/>
      <color rgb="FFFF0000"/>
      <name val="Calibri"/>
      <charset val="134"/>
    </font>
    <font>
      <b/>
      <sz val="12"/>
      <color rgb="FFF9FBF8"/>
      <name val="Calibri"/>
      <charset val="0"/>
    </font>
    <font>
      <sz val="11"/>
      <name val="Calibri"/>
      <charset val="0"/>
    </font>
    <font>
      <b/>
      <i/>
      <sz val="10"/>
      <name val="Calibri"/>
      <charset val="0"/>
    </font>
    <font>
      <b/>
      <sz val="10"/>
      <color theme="1"/>
      <name val="Calibri"/>
      <charset val="134"/>
    </font>
    <font>
      <sz val="8"/>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color rgb="FF0070C0"/>
      <name val="Calibri"/>
      <charset val="134"/>
    </font>
    <font>
      <sz val="12"/>
      <name val="宋体"/>
      <charset val="134"/>
    </font>
  </fonts>
  <fills count="39">
    <fill>
      <patternFill patternType="none"/>
    </fill>
    <fill>
      <patternFill patternType="gray125"/>
    </fill>
    <fill>
      <patternFill patternType="solid">
        <fgColor theme="5" tint="0.4"/>
        <bgColor indexed="64"/>
      </patternFill>
    </fill>
    <fill>
      <patternFill patternType="solid">
        <fgColor theme="0"/>
        <bgColor indexed="64"/>
      </patternFill>
    </fill>
    <fill>
      <patternFill patternType="solid">
        <fgColor theme="4" tint="0.799951170384838"/>
        <bgColor indexed="64"/>
      </patternFill>
    </fill>
    <fill>
      <patternFill patternType="solid">
        <fgColor theme="5" tint="0.4"/>
        <bgColor rgb="FF000000"/>
      </patternFill>
    </fill>
    <fill>
      <patternFill patternType="solid">
        <fgColor rgb="FFDCE6F1"/>
        <bgColor rgb="FF000000"/>
      </patternFill>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rgb="FFF9FBF8"/>
      </right>
      <top style="thin">
        <color rgb="FFF9FBF8"/>
      </top>
      <bottom style="thin">
        <color rgb="FFF9FBF8"/>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8" borderId="2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2" applyNumberFormat="0" applyFill="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1" fillId="0" borderId="0" applyNumberFormat="0" applyFill="0" applyBorder="0" applyAlignment="0" applyProtection="0">
      <alignment vertical="center"/>
    </xf>
    <xf numFmtId="0" fontId="22" fillId="9" borderId="24" applyNumberFormat="0" applyAlignment="0" applyProtection="0">
      <alignment vertical="center"/>
    </xf>
    <xf numFmtId="0" fontId="23" fillId="10" borderId="25" applyNumberFormat="0" applyAlignment="0" applyProtection="0">
      <alignment vertical="center"/>
    </xf>
    <xf numFmtId="0" fontId="24" fillId="10" borderId="24" applyNumberFormat="0" applyAlignment="0" applyProtection="0">
      <alignment vertical="center"/>
    </xf>
    <xf numFmtId="0" fontId="25" fillId="11" borderId="26" applyNumberFormat="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1" fillId="38" borderId="0" applyNumberFormat="0" applyBorder="0" applyAlignment="0" applyProtection="0">
      <alignment vertical="center"/>
    </xf>
  </cellStyleXfs>
  <cellXfs count="54">
    <xf numFmtId="0" fontId="0" fillId="0" borderId="0" xfId="0">
      <alignment vertical="center"/>
    </xf>
    <xf numFmtId="0" fontId="0" fillId="2" borderId="0" xfId="0" applyFill="1">
      <alignment vertical="center"/>
    </xf>
    <xf numFmtId="0" fontId="1" fillId="2" borderId="1" xfId="0" applyFont="1" applyFill="1" applyBorder="1" applyAlignment="1">
      <alignment horizontal="left"/>
    </xf>
    <xf numFmtId="0" fontId="0" fillId="0" borderId="0" xfId="0" applyBorder="1">
      <alignment vertical="center"/>
    </xf>
    <xf numFmtId="0" fontId="0" fillId="0" borderId="0" xfId="0" applyBorder="1" applyAlignment="1">
      <alignment horizontal="left" vertical="center"/>
    </xf>
    <xf numFmtId="0" fontId="2" fillId="2" borderId="0" xfId="0" applyFont="1" applyFill="1" applyAlignment="1"/>
    <xf numFmtId="0" fontId="3" fillId="2" borderId="0" xfId="0" applyFont="1" applyFill="1" applyAlignment="1">
      <alignment horizontal="center" vertical="center"/>
    </xf>
    <xf numFmtId="0" fontId="0" fillId="3" borderId="0" xfId="0" applyFill="1" applyAlignment="1">
      <alignment horizontal="center" vertical="center"/>
    </xf>
    <xf numFmtId="0" fontId="4" fillId="2" borderId="2" xfId="0" applyFont="1" applyFill="1" applyBorder="1" applyAlignment="1">
      <alignment vertical="center"/>
    </xf>
    <xf numFmtId="0" fontId="5" fillId="4" borderId="2" xfId="0" applyFont="1" applyFill="1" applyBorder="1" applyAlignment="1">
      <alignment vertical="center"/>
    </xf>
    <xf numFmtId="0" fontId="5" fillId="4" borderId="2" xfId="0" applyFont="1" applyFill="1" applyBorder="1" applyAlignment="1">
      <alignment vertical="center" wrapText="1"/>
    </xf>
    <xf numFmtId="0" fontId="5" fillId="4" borderId="2" xfId="0" applyFont="1" applyFill="1" applyBorder="1" applyAlignment="1">
      <alignment horizontal="left" vertical="center"/>
    </xf>
    <xf numFmtId="0" fontId="5" fillId="4" borderId="2" xfId="0" applyFont="1" applyFill="1" applyBorder="1" applyAlignment="1">
      <alignment horizontal="left" vertical="center" wrapText="1"/>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7" fillId="4" borderId="2" xfId="0" applyFont="1" applyFill="1" applyBorder="1" applyAlignment="1">
      <alignment vertical="center" wrapText="1"/>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8" fillId="4" borderId="2" xfId="0" applyFont="1" applyFill="1" applyBorder="1" applyAlignment="1">
      <alignment vertical="center" wrapText="1"/>
    </xf>
    <xf numFmtId="0" fontId="9" fillId="5" borderId="0" xfId="0" applyFont="1" applyFill="1" applyAlignment="1">
      <alignment vertical="center"/>
    </xf>
    <xf numFmtId="0" fontId="10" fillId="6" borderId="0" xfId="0" applyFont="1" applyFill="1" applyAlignment="1"/>
    <xf numFmtId="0" fontId="11" fillId="6" borderId="0" xfId="0" applyNumberFormat="1" applyFont="1" applyFill="1" applyAlignment="1">
      <alignment horizontal="center"/>
    </xf>
    <xf numFmtId="0" fontId="12" fillId="7" borderId="11" xfId="0" applyFont="1" applyFill="1" applyBorder="1" applyAlignment="1">
      <alignment horizontal="center" vertical="center"/>
    </xf>
    <xf numFmtId="0" fontId="13" fillId="0" borderId="1" xfId="0" applyFont="1" applyFill="1" applyBorder="1" applyAlignment="1">
      <alignment vertical="center"/>
    </xf>
    <xf numFmtId="0" fontId="13" fillId="0" borderId="12" xfId="0" applyFont="1" applyFill="1" applyBorder="1" applyAlignment="1">
      <alignment vertical="center"/>
    </xf>
    <xf numFmtId="0" fontId="12" fillId="7" borderId="13" xfId="0" applyFont="1" applyFill="1" applyBorder="1" applyAlignment="1">
      <alignment horizontal="center" vertical="center"/>
    </xf>
    <xf numFmtId="0" fontId="13" fillId="0" borderId="14" xfId="0" applyNumberFormat="1" applyFont="1" applyFill="1" applyBorder="1" applyAlignment="1"/>
    <xf numFmtId="0" fontId="13" fillId="0" borderId="15" xfId="0" applyNumberFormat="1" applyFont="1" applyFill="1" applyBorder="1" applyAlignment="1"/>
    <xf numFmtId="0" fontId="13" fillId="0" borderId="15" xfId="0" applyNumberFormat="1" applyFont="1" applyFill="1" applyBorder="1" applyAlignment="1">
      <alignment wrapText="1"/>
    </xf>
    <xf numFmtId="0" fontId="13" fillId="0" borderId="14" xfId="0" applyNumberFormat="1" applyFont="1" applyFill="1" applyBorder="1" applyAlignment="1">
      <alignment wrapText="1"/>
    </xf>
    <xf numFmtId="49" fontId="12" fillId="7" borderId="11" xfId="0" applyNumberFormat="1" applyFont="1" applyFill="1" applyBorder="1" applyAlignment="1">
      <alignment horizontal="center" vertical="center"/>
    </xf>
    <xf numFmtId="49" fontId="12" fillId="7" borderId="13" xfId="0" applyNumberFormat="1" applyFont="1" applyFill="1" applyBorder="1" applyAlignment="1">
      <alignment horizontal="center" vertical="center"/>
    </xf>
    <xf numFmtId="0" fontId="13" fillId="0" borderId="16" xfId="0" applyFont="1" applyFill="1" applyBorder="1" applyAlignment="1">
      <alignment vertical="center"/>
    </xf>
    <xf numFmtId="0" fontId="13" fillId="0" borderId="0" xfId="0" applyFont="1" applyFill="1" applyBorder="1" applyAlignment="1">
      <alignment vertical="center"/>
    </xf>
    <xf numFmtId="0" fontId="13" fillId="0" borderId="11" xfId="0" applyFont="1" applyFill="1" applyBorder="1" applyAlignment="1">
      <alignment vertical="center"/>
    </xf>
    <xf numFmtId="0" fontId="13" fillId="0" borderId="13" xfId="0" applyNumberFormat="1" applyFont="1" applyFill="1" applyBorder="1" applyAlignment="1"/>
    <xf numFmtId="0" fontId="13" fillId="0" borderId="13" xfId="0" applyNumberFormat="1" applyFont="1" applyFill="1" applyBorder="1" applyAlignment="1">
      <alignment wrapText="1"/>
    </xf>
    <xf numFmtId="0" fontId="5" fillId="4" borderId="17" xfId="0" applyFont="1" applyFill="1" applyBorder="1" applyAlignment="1">
      <alignment horizontal="left" vertical="center"/>
    </xf>
    <xf numFmtId="0" fontId="13" fillId="0" borderId="18" xfId="0" applyFont="1" applyFill="1" applyBorder="1" applyAlignment="1">
      <alignment vertical="center"/>
    </xf>
    <xf numFmtId="0" fontId="13" fillId="0" borderId="19" xfId="0" applyNumberFormat="1" applyFont="1" applyFill="1" applyBorder="1" applyAlignment="1"/>
    <xf numFmtId="0" fontId="13" fillId="0" borderId="19" xfId="0" applyNumberFormat="1" applyFont="1" applyFill="1" applyBorder="1" applyAlignment="1">
      <alignment wrapText="1"/>
    </xf>
    <xf numFmtId="0" fontId="13" fillId="0" borderId="20" xfId="0" applyFont="1" applyFill="1" applyBorder="1" applyAlignment="1">
      <alignment vertical="center"/>
    </xf>
    <xf numFmtId="0" fontId="13" fillId="0" borderId="1" xfId="0" applyNumberFormat="1" applyFont="1" applyFill="1" applyBorder="1" applyAlignment="1"/>
    <xf numFmtId="0" fontId="13" fillId="0" borderId="1"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8" xfId="0" applyNumberFormat="1" applyFont="1" applyFill="1" applyBorder="1" applyAlignment="1"/>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2">
    <dxf>
      <fill>
        <patternFill patternType="solid">
          <bgColor theme="0" tint="-0.249977111117893"/>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499984740745262"/>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499984740745262"/>
        </patternFill>
      </fill>
    </dxf>
    <dxf>
      <fill>
        <patternFill patternType="solid">
          <bgColor rgb="FF969696"/>
        </patternFill>
      </fill>
    </dxf>
    <dxf>
      <font>
        <b val="0"/>
        <i val="0"/>
      </font>
      <fill>
        <patternFill patternType="solid">
          <bgColor rgb="FFC0C0C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imao08\Desktop\&#39318;&#27425;&#20998;&#23376;&#24211;&#35746;&#21333;&#30456;&#20851;&#22788;&#29702;&#25991;&#20214;\tumor%20metabolism%20&#21270;&#21512;&#29289;&#24211;-264-&#26356;&#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核实后库存情况"/>
      <sheetName val="Sheet1"/>
    </sheetNames>
    <sheetDataSet>
      <sheetData sheetId="0"/>
      <sheetData sheetId="1">
        <row r="1">
          <cell r="A1" t="str">
            <v>货号</v>
          </cell>
          <cell r="B1" t="str">
            <v>BD编号</v>
          </cell>
          <cell r="C1" t="str">
            <v>批次号</v>
          </cell>
          <cell r="D1" t="str">
            <v>对应仓库</v>
          </cell>
          <cell r="E1" t="str">
            <v>对应批次纯度</v>
          </cell>
          <cell r="F1" t="str">
            <v>对应网站纯度更新</v>
          </cell>
          <cell r="G1" t="str">
            <v>网站展示纯度</v>
          </cell>
          <cell r="H1" t="str">
            <v> 1ml溶液 所需质量(mg)</v>
          </cell>
          <cell r="I1" t="str">
            <v>数量取整</v>
          </cell>
          <cell r="J1" t="str">
            <v>对应的浓度</v>
          </cell>
          <cell r="K1" t="str">
            <v>对应的溶剂数量（微升）</v>
          </cell>
          <cell r="L1" t="str">
            <v>对应溶剂数量（微升取整）</v>
          </cell>
          <cell r="M1" t="str">
            <v>仓库查看备注</v>
          </cell>
          <cell r="N1" t="str">
            <v>对应的溶剂数量（微升）</v>
          </cell>
          <cell r="O1" t="str">
            <v>CAS</v>
          </cell>
          <cell r="P1" t="str">
            <v>Product Name</v>
          </cell>
          <cell r="Q1" t="str">
            <v>Target</v>
          </cell>
          <cell r="R1" t="str">
            <v>分子量</v>
          </cell>
          <cell r="S1" t="str">
            <v>分子式</v>
          </cell>
          <cell r="T1" t="str">
            <v>添加浓度</v>
          </cell>
          <cell r="U1" t="str">
            <v>浓度</v>
          </cell>
          <cell r="V1" t="str">
            <v>溶剂</v>
          </cell>
          <cell r="W1" t="str">
            <v>需要的备注信息</v>
          </cell>
          <cell r="X1" t="str">
            <v>溶解度</v>
          </cell>
          <cell r="Y1" t="str">
            <v>10 mM 1ml 所需质量(mg)</v>
          </cell>
          <cell r="Z1" t="str">
            <v>英文短描述</v>
          </cell>
          <cell r="AA1" t="str">
            <v>中文短描述</v>
          </cell>
        </row>
        <row r="2">
          <cell r="A2" t="str">
            <v>A642622</v>
          </cell>
          <cell r="B2" t="str">
            <v>BD152558</v>
          </cell>
          <cell r="C2" t="str">
            <v>BK0152558-220121001</v>
          </cell>
          <cell r="D2" t="str">
            <v>B-上海成品库</v>
          </cell>
          <cell r="E2">
            <v>0.99</v>
          </cell>
          <cell r="F2">
            <v>0.99</v>
          </cell>
          <cell r="G2">
            <v>0.99</v>
          </cell>
          <cell r="H2">
            <v>10.302871</v>
          </cell>
          <cell r="I2">
            <v>10.3</v>
          </cell>
          <cell r="J2">
            <v>10</v>
          </cell>
          <cell r="K2">
            <v>999.721339809069</v>
          </cell>
          <cell r="L2">
            <v>1000</v>
          </cell>
          <cell r="M2" t="str">
            <v>10.3mg产品加入1000微升DMSO,旋涡震荡仪后充分溶解后按照30微升每管分装，分完为止，不足30微升的加入到前一个管中</v>
          </cell>
        </row>
        <row r="2">
          <cell r="O2" t="str">
            <v>162635-04-3</v>
          </cell>
          <cell r="P2" t="str">
            <v>Temsirolimus</v>
          </cell>
          <cell r="Q2" t="str">
            <v>mTOR</v>
          </cell>
          <cell r="R2" t="str">
            <v>1030.2871</v>
          </cell>
          <cell r="S2" t="str">
            <v>C56H87NO16</v>
          </cell>
          <cell r="T2" t="str">
            <v>10mM*1mL(DMSO)</v>
          </cell>
          <cell r="U2" t="str">
            <v>10mM</v>
          </cell>
          <cell r="V2" t="str">
            <v>DMSO</v>
          </cell>
          <cell r="W2" t="str">
            <v>10.302871mg产品加1ML DMSO，然后30微升分装，分完为止</v>
          </cell>
          <cell r="X2" t="str">
            <v>DMSO: 105 mg/mL(101.91 mM)|无水乙醇: 200 mg/mL(194.12 mM)，配合低频超声助溶，注意：无水乙醇开封后，易挥发，也会吸收空气中的水分，导致溶解能力下降，请避免使用开封较久的乙醇</v>
          </cell>
          <cell r="Y2">
            <v>10.302871</v>
          </cell>
          <cell r="Z2" t="str">
            <v>Temsirolimus is an mTOR inhibitor with an IC50 of 1.76 μM, activating autophagy and preventing the deterioration of cardiac function in animal models.</v>
          </cell>
          <cell r="AA2" t="str">
            <v>Temsirolimus是一种mTOR抑制剂，IC50为1.76 μM，激活自噬并在动物模型中防止心功能恶化。</v>
          </cell>
        </row>
        <row r="3">
          <cell r="A3" t="str">
            <v>A268467</v>
          </cell>
          <cell r="B3" t="str">
            <v>BD00797739</v>
          </cell>
          <cell r="C3" t="str">
            <v>WG00797739-240715001</v>
          </cell>
          <cell r="D3" t="str">
            <v>B-上海成品库</v>
          </cell>
          <cell r="E3" t="str">
            <v>98%</v>
          </cell>
          <cell r="F3" t="str">
            <v>98%</v>
          </cell>
          <cell r="G3" t="str">
            <v>99%+</v>
          </cell>
          <cell r="H3">
            <v>5.100277</v>
          </cell>
          <cell r="I3">
            <v>5.1</v>
          </cell>
          <cell r="J3">
            <v>10</v>
          </cell>
          <cell r="K3">
            <v>999.94568922433</v>
          </cell>
          <cell r="L3">
            <v>1000</v>
          </cell>
          <cell r="M3" t="str">
            <v>5.1mg产品加入1000微升DMSO,旋涡震荡仪后充分溶解后按照30微升每管分装，分完为止，不足30微升的加入到前一个管中</v>
          </cell>
        </row>
        <row r="3">
          <cell r="O3" t="str">
            <v>1652591-81-5</v>
          </cell>
          <cell r="P3" t="str">
            <v>GSK484 HCl</v>
          </cell>
          <cell r="Q3" t="str">
            <v>PAD</v>
          </cell>
          <cell r="R3" t="str">
            <v>510.0277</v>
          </cell>
          <cell r="S3" t="str">
            <v>C27H32ClN5O3</v>
          </cell>
          <cell r="T3" t="str">
            <v>10mM*1mL(DMSO)</v>
          </cell>
          <cell r="U3" t="str">
            <v>10mM</v>
          </cell>
          <cell r="V3" t="str">
            <v>DMSO</v>
          </cell>
          <cell r="W3" t="str">
            <v>5.100277mg产品加1ML DMSO，然后30微升分装，分完为止</v>
          </cell>
          <cell r="X3" t="str">
            <v>DMSO: 120 mg/mL(235.28 mM)，配合低频超声助溶|water: 50 mg/mL(98.03 mM)，配合低频超声助溶</v>
          </cell>
          <cell r="Y3">
            <v>5.100277</v>
          </cell>
          <cell r="Z3" t="str">
            <v>GSK484 is a reversible and selective inhibitor of PAD4 with IC50 of 50 nM. GSK484 blocks the citrullination of PAD4 target proteins in human neutrophils and inhibits the formation of neutrophil extracellular traps in both mouse and human neutrophils.</v>
          </cell>
        </row>
        <row r="4">
          <cell r="A4" t="str">
            <v>A1002085</v>
          </cell>
          <cell r="B4" t="str">
            <v>BD00951642</v>
          </cell>
          <cell r="C4" t="str">
            <v>WG00951642-240816001</v>
          </cell>
          <cell r="D4" t="str">
            <v>B-上海成品库</v>
          </cell>
          <cell r="E4" t="str">
            <v>98.52%</v>
          </cell>
          <cell r="F4" t="str">
            <v>98.52%</v>
          </cell>
          <cell r="G4">
            <v>0.98</v>
          </cell>
          <cell r="H4">
            <v>34.4009</v>
          </cell>
          <cell r="I4">
            <v>34.4</v>
          </cell>
          <cell r="J4">
            <v>6</v>
          </cell>
          <cell r="K4">
            <v>999.972675165272</v>
          </cell>
          <cell r="L4">
            <v>1000</v>
          </cell>
          <cell r="M4" t="str">
            <v>34.4mg产品加入1000微升Water,旋涡震荡仪后充分溶解后按照30微升每管分装，分完为止，不足30微升的加入到前一个管中</v>
          </cell>
        </row>
        <row r="4">
          <cell r="O4" t="str">
            <v>11070-73-8</v>
          </cell>
          <cell r="P4" t="str">
            <v>Insulin(cattle)</v>
          </cell>
          <cell r="Q4" t="str">
            <v>IGF-1R</v>
          </cell>
          <cell r="R4" t="str">
            <v>5733.49</v>
          </cell>
          <cell r="S4" t="str">
            <v>C254H377N65O75S6</v>
          </cell>
          <cell r="T4" t="str">
            <v>6mM*1mL(Water)</v>
          </cell>
          <cell r="U4" t="str">
            <v>6mM</v>
          </cell>
          <cell r="V4" t="str">
            <v>Water</v>
          </cell>
          <cell r="W4" t="str">
            <v>34.4009mg产品加1ML Water，然后30微升分装，分完为止</v>
          </cell>
          <cell r="X4" t="str">
            <v>water: 40 mg/mL(6.98 mM)，配合低频超声，并调节pH至2 配到 6mM</v>
          </cell>
          <cell r="Y4">
            <v>34.4009</v>
          </cell>
          <cell r="Z4" t="str">
            <v>Insulin, Bovine is a two-chain polypeptide hormone produced by the β-cells of pancreatic islets, it regulates the cellular uptake, utilization, and storage of glucose, amino acids, and fatty acids and inhibits the breakdown of glycogen, protein, and fat.&lt;br&gt;</v>
          </cell>
        </row>
        <row r="5">
          <cell r="A5" t="str">
            <v>A370752</v>
          </cell>
          <cell r="B5" t="str">
            <v>BD9397</v>
          </cell>
          <cell r="C5" t="str">
            <v>WG0009397-210206001</v>
          </cell>
          <cell r="D5" t="str">
            <v>B-上海成品库</v>
          </cell>
          <cell r="E5" t="str">
            <v>99.83%</v>
          </cell>
          <cell r="F5" t="str">
            <v>98%</v>
          </cell>
          <cell r="G5" t="str">
            <v>99%+</v>
          </cell>
          <cell r="H5">
            <v>1.3008</v>
          </cell>
          <cell r="I5">
            <v>1.3</v>
          </cell>
          <cell r="J5">
            <v>10</v>
          </cell>
          <cell r="K5">
            <v>999.384993849938</v>
          </cell>
          <cell r="L5">
            <v>999</v>
          </cell>
          <cell r="M5" t="str">
            <v>1.3mg产品加入999微升DMSO,旋涡震荡仪后充分溶解后按照30微升每管分装，分完为止，不足30微升的加入到前一个管中</v>
          </cell>
        </row>
        <row r="5">
          <cell r="O5" t="str">
            <v>51-21-8</v>
          </cell>
          <cell r="P5" t="str">
            <v>5-Fluorouracil</v>
          </cell>
          <cell r="Q5" t="str">
            <v>5-HT Receptor|Nucleoside Antimetabolite/Analog|Apoptosis|Apoptosis Inducer|Endogenous Metabolite|HIV|others</v>
          </cell>
          <cell r="R5" t="str">
            <v>130.08</v>
          </cell>
          <cell r="S5" t="str">
            <v>C4H3FN2O2</v>
          </cell>
          <cell r="T5" t="str">
            <v>10mM*1mL(DMSO)</v>
          </cell>
          <cell r="U5" t="str">
            <v>10mM</v>
          </cell>
          <cell r="V5" t="str">
            <v>DMSO</v>
          </cell>
          <cell r="W5" t="str">
            <v>1.3008mg产品加1ML DMSO，然后30微升分装，分完为止</v>
          </cell>
          <cell r="X5" t="str">
            <v>DMSO: 50 mg/mL(384.39 mM)，配合低频超声助溶|water: 10 mg/mL(76.88 mM)，配合低频超声，并水浴加热至45℃助溶</v>
          </cell>
          <cell r="Y5">
            <v>1.3008</v>
          </cell>
          <cell r="Z5" t="str">
            <v>5-Fluorouracil is a potent antitumor agent that affects pyrimidine synthesis by inhibiting thymidylate synthetase thus depleting intracellular dTTP pools.</v>
          </cell>
        </row>
        <row r="6">
          <cell r="A6" t="str">
            <v>A594602</v>
          </cell>
          <cell r="B6" t="str">
            <v>BD130485</v>
          </cell>
          <cell r="C6" t="str">
            <v>WG0130485-240620001</v>
          </cell>
          <cell r="D6" t="str">
            <v>B-上海成品库</v>
          </cell>
          <cell r="E6" t="str">
            <v>99.99%</v>
          </cell>
          <cell r="F6" t="str">
            <v>98%</v>
          </cell>
          <cell r="G6" t="str">
            <v>99%+</v>
          </cell>
          <cell r="H6">
            <v>4.104515</v>
          </cell>
          <cell r="I6">
            <v>4.1</v>
          </cell>
          <cell r="J6">
            <v>10</v>
          </cell>
          <cell r="K6">
            <v>998.899991838256</v>
          </cell>
          <cell r="L6">
            <v>999</v>
          </cell>
          <cell r="M6" t="str">
            <v>4.1mg产品加入999微升DMSO,旋涡震荡仪后充分溶解后按照30微升每管分装，分完为止，不足30微升的加入到前一个管中</v>
          </cell>
        </row>
        <row r="6">
          <cell r="O6" t="str">
            <v>2135-17-3</v>
          </cell>
          <cell r="P6" t="str">
            <v>Flumetasone</v>
          </cell>
          <cell r="Q6" t="str">
            <v>Glucocorticoid Receptor|Glucocorticoid</v>
          </cell>
          <cell r="R6" t="str">
            <v>410.4515</v>
          </cell>
          <cell r="S6" t="str">
            <v>C22H28F2O5</v>
          </cell>
          <cell r="T6" t="str">
            <v>10mM*1mL(DMSO)</v>
          </cell>
          <cell r="U6" t="str">
            <v>10mM</v>
          </cell>
          <cell r="V6" t="str">
            <v>DMSO</v>
          </cell>
          <cell r="W6" t="str">
            <v>4.104515mg产品加1ML DMSO，然后30微升分装，分完为止</v>
          </cell>
          <cell r="X6" t="str">
            <v>DMSO: 105 mg/mL(255.82 mM)，配合低频超声助溶</v>
          </cell>
          <cell r="Y6">
            <v>4.104515</v>
          </cell>
          <cell r="Z6" t="str">
            <v>Flumethasone is a corticosteroid mainly used in combination with clioquinol to treat otomycosis and otitis externa.</v>
          </cell>
        </row>
        <row r="7">
          <cell r="A7" t="str">
            <v>A112992</v>
          </cell>
          <cell r="B7" t="str">
            <v>BD630387</v>
          </cell>
          <cell r="C7" t="str">
            <v>YF0630387-170609002 </v>
          </cell>
          <cell r="D7" t="str">
            <v>B-上海成品库</v>
          </cell>
          <cell r="E7">
            <v>0.9935</v>
          </cell>
          <cell r="F7" t="str">
            <v>98%</v>
          </cell>
          <cell r="G7" t="str">
            <v>99%+</v>
          </cell>
          <cell r="H7">
            <v>3.804833</v>
          </cell>
          <cell r="I7">
            <v>3.8</v>
          </cell>
          <cell r="J7">
            <v>10</v>
          </cell>
          <cell r="K7">
            <v>998.729773422382</v>
          </cell>
          <cell r="L7">
            <v>999</v>
          </cell>
          <cell r="M7" t="str">
            <v>3.8mg产品加入999微升DMSO,旋涡震荡仪后充分溶解后按照30微升每管分装，分完为止，不足30微升的加入到前一个管中</v>
          </cell>
        </row>
        <row r="7">
          <cell r="O7" t="str">
            <v>1616391-87-7</v>
          </cell>
          <cell r="P7" t="str">
            <v>GSK591</v>
          </cell>
          <cell r="Q7" t="str">
            <v>Histone Methyltransferase</v>
          </cell>
          <cell r="R7" t="str">
            <v>380.4833</v>
          </cell>
          <cell r="S7" t="str">
            <v>C22H28N4O2</v>
          </cell>
          <cell r="T7" t="str">
            <v>10mM*1mL(DMSO)</v>
          </cell>
          <cell r="U7" t="str">
            <v>10mM</v>
          </cell>
          <cell r="V7" t="str">
            <v>DMSO</v>
          </cell>
          <cell r="W7" t="str">
            <v>3.804833mg产品加1ML DMSO，然后30微升分装，分完为止</v>
          </cell>
          <cell r="X7" t="str">
            <v>DMSO: 50 mg/mL(131.41 mM)，配合低频超声助溶</v>
          </cell>
          <cell r="Y7">
            <v>3.804833</v>
          </cell>
          <cell r="Z7" t="str">
            <v>GSK591 (EPZ015866) is a potent and selective protein methyltransferase 5 (PRMT5) inhibitor with an IC50 of 4 nM.</v>
          </cell>
          <cell r="AA7" t="str">
            <v>GSK591（EPZ015866）是一种高效、选择性的蛋白甲基转移酶5（PRMT5）抑制剂，IC50为4 nM。</v>
          </cell>
        </row>
        <row r="8">
          <cell r="A8" t="str">
            <v>A133761</v>
          </cell>
          <cell r="B8" t="str">
            <v>BD34842</v>
          </cell>
          <cell r="C8" t="str">
            <v>WG0034842-170308001</v>
          </cell>
          <cell r="D8" t="str">
            <v>B-陶桥成品库</v>
          </cell>
          <cell r="E8" t="str">
            <v>99.80%</v>
          </cell>
          <cell r="F8" t="str">
            <v>98%</v>
          </cell>
          <cell r="G8" t="str">
            <v>99%+</v>
          </cell>
          <cell r="H8">
            <v>2.7021</v>
          </cell>
          <cell r="I8">
            <v>2.7</v>
          </cell>
          <cell r="J8">
            <v>10</v>
          </cell>
          <cell r="K8">
            <v>999.222826690352</v>
          </cell>
          <cell r="L8">
            <v>999</v>
          </cell>
          <cell r="M8" t="str">
            <v>2.7mg产品加入999微升DMSO,旋涡震荡仪后充分溶解后按照30微升每管分装，分完为止，不足30微升的加入到前一个管中</v>
          </cell>
        </row>
        <row r="8">
          <cell r="O8" t="str">
            <v>75706-12-6</v>
          </cell>
          <cell r="P8" t="str">
            <v>Leflunomide</v>
          </cell>
          <cell r="Q8" t="str">
            <v>Anti-rheumatoid Arthritis|Dehydrogenase|Other Compounds|Inflammation Model</v>
          </cell>
          <cell r="R8" t="str">
            <v>270.21</v>
          </cell>
          <cell r="S8" t="str">
            <v>C12H9F3N2O2</v>
          </cell>
          <cell r="T8" t="str">
            <v>10mM*1mL(DMSO)</v>
          </cell>
          <cell r="U8" t="str">
            <v>10mM</v>
          </cell>
          <cell r="V8" t="str">
            <v>DMSO</v>
          </cell>
          <cell r="W8" t="str">
            <v>2.7021mg产品加1ML DMSO，然后30微升分装，分完为止</v>
          </cell>
          <cell r="X8" t="str">
            <v>DMSO: 50 mg/mL(185.04 mM)</v>
          </cell>
          <cell r="Y8">
            <v>2.7021</v>
          </cell>
          <cell r="Z8" t="str">
            <v>Leflunomide is a dihydroorotate dehydrogenase (DHODH) inhibitor with IC50 of 2.5 μM, it is a disease-modifying antirheumatic drug (DMARD) and inhibits de novo pyrimidine synthesis.</v>
          </cell>
        </row>
        <row r="9">
          <cell r="A9" t="str">
            <v>A135712</v>
          </cell>
          <cell r="B9" t="str">
            <v>BD148351</v>
          </cell>
          <cell r="C9" t="str">
            <v>WG0148351-240906001</v>
          </cell>
          <cell r="D9" t="str">
            <v>B-上海成品库</v>
          </cell>
          <cell r="E9">
            <v>0.98</v>
          </cell>
          <cell r="F9" t="str">
            <v>98%</v>
          </cell>
          <cell r="G9" t="str">
            <v>99%+</v>
          </cell>
          <cell r="H9">
            <v>8.809837</v>
          </cell>
          <cell r="I9">
            <v>8.8</v>
          </cell>
          <cell r="J9">
            <v>10</v>
          </cell>
          <cell r="K9">
            <v>998.883407263948</v>
          </cell>
          <cell r="L9">
            <v>999</v>
          </cell>
          <cell r="M9" t="str">
            <v>8.8mg产品加入999微升DMSO,旋涡震荡仪后充分溶解后按照30微升每管分装，分完为止，不足30微升的加入到前一个管中</v>
          </cell>
        </row>
        <row r="9">
          <cell r="O9" t="str">
            <v>147526-32-7</v>
          </cell>
          <cell r="P9" t="str">
            <v>Pitavastatin Calcium</v>
          </cell>
          <cell r="Q9" t="str">
            <v>HMGCR|Cardiovascular System</v>
          </cell>
          <cell r="R9" t="str">
            <v>880.9837</v>
          </cell>
          <cell r="S9" t="str">
            <v>C50H46CaF2N2O8</v>
          </cell>
          <cell r="T9" t="str">
            <v>10mM*1mL(DMSO)</v>
          </cell>
          <cell r="U9" t="str">
            <v>10mM</v>
          </cell>
          <cell r="V9" t="str">
            <v>DMSO</v>
          </cell>
          <cell r="W9" t="str">
            <v>8.809837mg产品加1ML DMSO，然后30微升分装，分完为止</v>
          </cell>
          <cell r="X9" t="str">
            <v>DMSO: 50 mg/mL(56.75 mM)</v>
          </cell>
          <cell r="Y9">
            <v>8.809837</v>
          </cell>
          <cell r="Z9" t="str">
            <v>Pitavastatin Calcium is a potent and competitive inhibitor of HMG-CoA reductase with Ki value of 1.7nM, which can block cholesterol synthesis.</v>
          </cell>
        </row>
        <row r="10">
          <cell r="A10" t="str">
            <v>A272688</v>
          </cell>
          <cell r="B10" t="str">
            <v>BD18429</v>
          </cell>
          <cell r="C10" t="str">
            <v>WG0018429-240516001</v>
          </cell>
          <cell r="D10" t="str">
            <v>B-上海成品库</v>
          </cell>
          <cell r="E10" t="str">
            <v>98%</v>
          </cell>
          <cell r="F10" t="str">
            <v>98%</v>
          </cell>
          <cell r="G10" t="str">
            <v>99%+</v>
          </cell>
          <cell r="H10">
            <v>10.011374</v>
          </cell>
          <cell r="I10">
            <v>10</v>
          </cell>
          <cell r="J10">
            <v>10</v>
          </cell>
          <cell r="K10">
            <v>998.863892209002</v>
          </cell>
          <cell r="L10">
            <v>999</v>
          </cell>
          <cell r="M10" t="str">
            <v>10mg产品加入999微升DMSO,旋涡震荡仪后充分溶解后按照30微升每管分装，分完为止，不足30微升的加入到前一个管中</v>
          </cell>
        </row>
        <row r="10">
          <cell r="O10" t="str">
            <v>147098-20-2</v>
          </cell>
          <cell r="P10" t="str">
            <v>Rosuvastatin Calcium</v>
          </cell>
          <cell r="Q10" t="str">
            <v>HMGCR|Cardiovascular System|Inosine Monophosphate (IMP) Dehydrogenase Inhibitor</v>
          </cell>
          <cell r="R10" t="str">
            <v>1001.1374</v>
          </cell>
          <cell r="S10" t="str">
            <v>C44H54CaF2N6O12S2</v>
          </cell>
          <cell r="T10" t="str">
            <v>10mM*1mL(DMSO)</v>
          </cell>
          <cell r="U10" t="str">
            <v>10mM</v>
          </cell>
          <cell r="V10" t="str">
            <v>DMSO</v>
          </cell>
          <cell r="W10" t="str">
            <v>10.011374mg产品加1ML DMSO，然后30微升分装，分完为止</v>
          </cell>
          <cell r="X10" t="str">
            <v>DMSO: 25 mg/mL(24.97 mM)，配合低频超声助溶|water: 1 mg/mL(1 mM)，配合低频超声助溶</v>
          </cell>
          <cell r="Y10">
            <v>10.011374</v>
          </cell>
          <cell r="Z10" t="str">
            <v>Rosuvastatin Calcium is a competitive and synthetic HMG-CoA reductase inhibitor with IC50 value of 11 nM.</v>
          </cell>
        </row>
        <row r="11">
          <cell r="A11" t="str">
            <v>A445160</v>
          </cell>
          <cell r="B11" t="str">
            <v>BD140083</v>
          </cell>
          <cell r="C11" t="str">
            <v>WG0140083-240426001</v>
          </cell>
          <cell r="D11" t="str">
            <v>B-陶桥成品库</v>
          </cell>
          <cell r="E11" t="str">
            <v>99.69%</v>
          </cell>
          <cell r="F11" t="str">
            <v>95%</v>
          </cell>
          <cell r="G11" t="str">
            <v>99%+</v>
          </cell>
          <cell r="H11">
            <v>3.905131</v>
          </cell>
          <cell r="I11">
            <v>3.9</v>
          </cell>
          <cell r="J11">
            <v>10</v>
          </cell>
          <cell r="K11">
            <v>998.686087611401</v>
          </cell>
          <cell r="L11">
            <v>999</v>
          </cell>
          <cell r="M11" t="str">
            <v>3.9mg产品加入999微升DMSO,旋涡震荡仪后充分溶解后按照30微升每管分装，分完为止，不足30微升的加入到前一个管中</v>
          </cell>
        </row>
        <row r="11">
          <cell r="O11" t="str">
            <v>73573-88-3</v>
          </cell>
          <cell r="P11" t="str">
            <v>Mevastatin</v>
          </cell>
          <cell r="Q11" t="str">
            <v>Other Antibiotics|HMGCR|Cardiovascular System|Inosine Monophosphate (IMP) Dehydrogenase Inhibitor</v>
          </cell>
          <cell r="R11" t="str">
            <v>390.5131</v>
          </cell>
          <cell r="S11" t="str">
            <v>C23H34O5</v>
          </cell>
          <cell r="T11" t="str">
            <v>10mM*1mL(DMSO)</v>
          </cell>
          <cell r="U11" t="str">
            <v>10mM</v>
          </cell>
          <cell r="V11" t="str">
            <v>DMSO</v>
          </cell>
          <cell r="W11" t="str">
            <v>3.905131mg产品加1ML DMSO，然后30微升分装，分完为止</v>
          </cell>
          <cell r="X11" t="str">
            <v>DMSO: 250 mg/mL(640.18 mM)，配合低频超声助溶</v>
          </cell>
          <cell r="Y11">
            <v>3.905131</v>
          </cell>
          <cell r="Z11" t="str">
            <v>Mevastatin is the first discovered statin-class HMG-CoA reductase inhibitor used as a cholesterol-lowering agent isolated from Penicillium citinium.</v>
          </cell>
        </row>
        <row r="12">
          <cell r="A12" t="str">
            <v>A122692</v>
          </cell>
          <cell r="B12" t="str">
            <v>BD266109</v>
          </cell>
          <cell r="C12" t="str">
            <v>YFGB0266109-230418001</v>
          </cell>
          <cell r="D12" t="str">
            <v>B-上海成品库</v>
          </cell>
          <cell r="E12">
            <v>0.9872</v>
          </cell>
          <cell r="F12">
            <v>0.9872</v>
          </cell>
          <cell r="G12" t="str">
            <v>99%+</v>
          </cell>
          <cell r="H12">
            <v>2.702073</v>
          </cell>
          <cell r="I12">
            <v>2.7</v>
          </cell>
          <cell r="J12">
            <v>10</v>
          </cell>
          <cell r="K12">
            <v>999.232811252694</v>
          </cell>
          <cell r="L12">
            <v>999</v>
          </cell>
          <cell r="M12" t="str">
            <v>2.7mg产品加入999微升DMSO,旋涡震荡仪后充分溶解后按照30微升每管分装，分完为止，不足30微升的加入到前一个管中</v>
          </cell>
        </row>
        <row r="12">
          <cell r="O12" t="str">
            <v>163451-81-8</v>
          </cell>
          <cell r="P12" t="str">
            <v>Teriflunomide</v>
          </cell>
          <cell r="Q12" t="str">
            <v>Dehydrogenase</v>
          </cell>
          <cell r="R12" t="str">
            <v>270.2073</v>
          </cell>
          <cell r="S12" t="str">
            <v>C12H9F3N2O2</v>
          </cell>
          <cell r="T12" t="str">
            <v>10mM*1mL(DMSO)</v>
          </cell>
          <cell r="U12" t="str">
            <v>10mM</v>
          </cell>
          <cell r="V12" t="str">
            <v>DMSO</v>
          </cell>
          <cell r="W12" t="str">
            <v>2.702073mg产品加1ML DMSO，然后30微升分装，分完为止</v>
          </cell>
          <cell r="X12" t="str">
            <v>DMSO: 35 mg/mL(129.53 mM)，配合低频超声助溶</v>
          </cell>
          <cell r="Y12">
            <v>2.702073</v>
          </cell>
          <cell r="Z12" t="str">
            <v>Teriflunomide, the active metabolite of an approved antirheumatic drug leflunomide, is an emerging oral therapy for multiple sclerosis (MS). It reversibly inhibits dihydroorotate dehydrogenase, the rate-limiting step in the de novo synthesis of pyrimidines.</v>
          </cell>
        </row>
        <row r="13">
          <cell r="A13" t="str">
            <v>A132118</v>
          </cell>
          <cell r="B13" t="str">
            <v>BD14439</v>
          </cell>
          <cell r="C13" t="str">
            <v>WG0014439-160429001</v>
          </cell>
          <cell r="D13" t="str">
            <v>B-上海成品库</v>
          </cell>
          <cell r="E13">
            <v>0.9996</v>
          </cell>
          <cell r="F13">
            <v>0.9996</v>
          </cell>
          <cell r="G13" t="str">
            <v>99+%</v>
          </cell>
          <cell r="H13">
            <v>2.702073</v>
          </cell>
          <cell r="I13">
            <v>2.7</v>
          </cell>
          <cell r="J13">
            <v>10</v>
          </cell>
          <cell r="K13">
            <v>999.232811252694</v>
          </cell>
          <cell r="L13">
            <v>999</v>
          </cell>
          <cell r="M13" t="str">
            <v>2.7mg产品加入999微升DMSO,旋涡震荡仪后充分溶解后按照30微升每管分装，分完为止，不足30微升的加入到前一个管中</v>
          </cell>
        </row>
        <row r="13">
          <cell r="O13" t="str">
            <v>108605-62-5</v>
          </cell>
          <cell r="P13" t="str">
            <v>(E/Z)-Teriflunomide</v>
          </cell>
          <cell r="Q13" t="str">
            <v>Dehydrogenase</v>
          </cell>
          <cell r="R13" t="str">
            <v>270.2073</v>
          </cell>
          <cell r="S13" t="str">
            <v>C12H9F3N2O2</v>
          </cell>
          <cell r="T13" t="str">
            <v>10mM*1mL(DMSO)</v>
          </cell>
          <cell r="U13" t="str">
            <v>10mM</v>
          </cell>
          <cell r="V13" t="str">
            <v>DMSO</v>
          </cell>
          <cell r="W13" t="str">
            <v>2.702073mg产品加1ML DMSO，然后30微升分装，分完为止</v>
          </cell>
          <cell r="X13" t="str">
            <v>DMSO: 50 mg/mL(185.04 mM)，配合低频超声助溶</v>
          </cell>
          <cell r="Y13">
            <v>2.702073</v>
          </cell>
          <cell r="Z13" t="str">
            <v>Teriflunomide, the active metabolite of an approved antirheumatic drug leflunomide, is an emerging oral therapy for multiple sclerosis (MS). It reversibly inhibits dihydroorotate dehydrogenase, the rate-limiting step in the de novo synthesis of pyrimidines.</v>
          </cell>
        </row>
        <row r="14">
          <cell r="A14" t="str">
            <v>A331088</v>
          </cell>
          <cell r="B14" t="str">
            <v>BD46345</v>
          </cell>
          <cell r="C14" t="str">
            <v>WG0046345-181202001</v>
          </cell>
          <cell r="D14" t="str">
            <v>B-上海成品库</v>
          </cell>
          <cell r="E14">
            <v>0.9931</v>
          </cell>
          <cell r="F14">
            <v>0.9931</v>
          </cell>
          <cell r="G14" t="str">
            <v>99+%</v>
          </cell>
          <cell r="H14">
            <v>4.104515</v>
          </cell>
          <cell r="I14">
            <v>4.1</v>
          </cell>
          <cell r="J14">
            <v>10</v>
          </cell>
          <cell r="K14">
            <v>998.899991838256</v>
          </cell>
          <cell r="L14">
            <v>999</v>
          </cell>
          <cell r="M14" t="str">
            <v>4.1mg产品加入999微升DMSO,旋涡震荡仪后充分溶解后按照30微升每管分装，分完为止，不足30微升的加入到前一个管中</v>
          </cell>
        </row>
        <row r="14">
          <cell r="O14" t="str">
            <v>2557-49-5</v>
          </cell>
          <cell r="P14" t="str">
            <v>Diflorasone</v>
          </cell>
          <cell r="Q14" t="str">
            <v>Immunology &amp; Inflammation Related</v>
          </cell>
          <cell r="R14" t="str">
            <v>410.4515</v>
          </cell>
          <cell r="S14" t="str">
            <v>C22H28F2O5</v>
          </cell>
          <cell r="T14" t="str">
            <v>10mM*1mL(DMSO)</v>
          </cell>
          <cell r="U14" t="str">
            <v>10mM</v>
          </cell>
          <cell r="V14" t="str">
            <v>DMSO</v>
          </cell>
          <cell r="W14" t="str">
            <v>4.104515mg产品加1ML DMSO，然后30微升分装，分完为止</v>
          </cell>
          <cell r="X14" t="str">
            <v>DMSO: 125 mg/mL(304.54 mM)，配合低频超声助溶</v>
          </cell>
          <cell r="Y14">
            <v>4.104515</v>
          </cell>
          <cell r="Z14" t="str">
            <v>Diflorasone is a topical corticosteroid used to treat itching and inflammation of the skin, which can reduce production of the inflammatory cytokines Il-6, Il-4, and macrophage inflammatory protein-2 (Mip-2).</v>
          </cell>
        </row>
        <row r="15">
          <cell r="A15" t="str">
            <v>A261687</v>
          </cell>
          <cell r="B15" t="str">
            <v>BD583940</v>
          </cell>
          <cell r="C15" t="str">
            <v>BK0583940-240120001</v>
          </cell>
          <cell r="D15" t="str">
            <v>B-上海成品库</v>
          </cell>
          <cell r="E15" t="str">
            <v>98%</v>
          </cell>
          <cell r="F15" t="str">
            <v>98%</v>
          </cell>
          <cell r="G15">
            <v>0.98</v>
          </cell>
          <cell r="H15">
            <v>5.703812</v>
          </cell>
          <cell r="I15">
            <v>5.7</v>
          </cell>
          <cell r="J15">
            <v>10</v>
          </cell>
          <cell r="K15">
            <v>999.331675027157</v>
          </cell>
          <cell r="L15">
            <v>999</v>
          </cell>
          <cell r="M15" t="str">
            <v>5.7mg产品加入999微升DMSO,旋涡震荡仪后充分溶解后按照30微升每管分装，分完为止，不足30微升的加入到前一个管中</v>
          </cell>
        </row>
        <row r="15">
          <cell r="O15" t="str">
            <v>927822-86-4</v>
          </cell>
          <cell r="P15" t="str">
            <v>KC7F2</v>
          </cell>
          <cell r="Q15" t="str">
            <v>HIF</v>
          </cell>
          <cell r="R15" t="str">
            <v>570.3812</v>
          </cell>
          <cell r="S15" t="str">
            <v>C16H16Cl4N2O4S4</v>
          </cell>
          <cell r="T15" t="str">
            <v>10mM*1mL(DMSO)</v>
          </cell>
          <cell r="U15" t="str">
            <v>10mM</v>
          </cell>
          <cell r="V15" t="str">
            <v>DMSO</v>
          </cell>
          <cell r="W15" t="str">
            <v>5.703812mg产品加1ML DMSO，然后30微升分装，分完为止</v>
          </cell>
          <cell r="X15" t="str">
            <v>DMSO: 30 mg/mL(52.6 mM)</v>
          </cell>
          <cell r="Y15">
            <v>5.703812</v>
          </cell>
          <cell r="Z15" t="str">
            <v>KC7F2 is a selective HIF-1α transcription inhibitor with IC50 of 20 μM in a cell-based assay.</v>
          </cell>
        </row>
        <row r="16">
          <cell r="A16" t="str">
            <v>A145592</v>
          </cell>
          <cell r="B16" t="str">
            <v>BD301623</v>
          </cell>
          <cell r="C16" t="str">
            <v>WG0301623-240509001</v>
          </cell>
          <cell r="D16" t="str">
            <v>B-上海成品库</v>
          </cell>
          <cell r="E16" t="str">
            <v>99.99%</v>
          </cell>
          <cell r="F16" t="str">
            <v>99.99%</v>
          </cell>
          <cell r="G16" t="str">
            <v>99%+</v>
          </cell>
          <cell r="H16">
            <v>4.80389</v>
          </cell>
          <cell r="I16">
            <v>4.8</v>
          </cell>
          <cell r="J16">
            <v>10</v>
          </cell>
          <cell r="K16">
            <v>999.190239576676</v>
          </cell>
          <cell r="L16">
            <v>999</v>
          </cell>
          <cell r="M16" t="str">
            <v>4.8mg产品加入999微升DMSO,旋涡震荡仪后充分溶解后按照30微升每管分装，分完为止，不足30微升的加入到前一个管中</v>
          </cell>
        </row>
        <row r="16">
          <cell r="O16" t="str">
            <v>1032350-13-2</v>
          </cell>
          <cell r="P16" t="str">
            <v>MK-2206 2HCl</v>
          </cell>
          <cell r="Q16" t="str">
            <v>Akt</v>
          </cell>
          <cell r="R16" t="str">
            <v>480.389</v>
          </cell>
          <cell r="S16" t="str">
            <v>C25H23Cl2N5O</v>
          </cell>
          <cell r="T16" t="str">
            <v>10mM*1mL(DMSO)</v>
          </cell>
          <cell r="U16" t="str">
            <v>10mM</v>
          </cell>
          <cell r="V16" t="str">
            <v>DMSO</v>
          </cell>
          <cell r="W16" t="str">
            <v>4.80389mg产品加1ML DMSO，然后30微升分装，分完为止</v>
          </cell>
          <cell r="X16" t="str">
            <v>DMSO: 12 mg/mL(24.98 mM)，配合低频超声，并水浴加热至45℃助溶|water: 3 mg/mL(6.24 mM)，配合低频超声，并水浴加热至45℃助溶</v>
          </cell>
          <cell r="Y16">
            <v>4.80389</v>
          </cell>
          <cell r="Z16" t="str">
            <v>MK-2206 2HCl is a highly selective inhibitor of Akt1/2/3 with IC50 of 8 nM/12 nM/65 nM, respectively, showing no inhibitory activities against 250 other protein kinases observed.</v>
          </cell>
        </row>
        <row r="17">
          <cell r="A17" t="str">
            <v>A558252</v>
          </cell>
          <cell r="B17" t="str">
            <v>BD130664</v>
          </cell>
          <cell r="C17" t="str">
            <v>WG0130664-180926001</v>
          </cell>
          <cell r="D17" t="str">
            <v>B-陶桥成品库</v>
          </cell>
          <cell r="E17" t="str">
            <v>99.98%</v>
          </cell>
          <cell r="F17" t="str">
            <v>99.98%</v>
          </cell>
          <cell r="G17" t="str">
            <v>99+%</v>
          </cell>
          <cell r="H17">
            <v>5.005709</v>
          </cell>
          <cell r="I17">
            <v>5</v>
          </cell>
          <cell r="J17">
            <v>10</v>
          </cell>
          <cell r="K17">
            <v>998.859502220365</v>
          </cell>
          <cell r="L17">
            <v>999</v>
          </cell>
          <cell r="M17" t="str">
            <v>5mg产品加入999微升DMSO,旋涡震荡仪后充分溶解后按照30微升每管分装，分完为止，不足30微升的加入到前一个管中</v>
          </cell>
        </row>
        <row r="17">
          <cell r="O17" t="str">
            <v>80474-14-2</v>
          </cell>
          <cell r="P17" t="str">
            <v>Fluticasone Propionate</v>
          </cell>
          <cell r="Q17" t="str">
            <v>Progesterone|Glucocorticoid Receptor|Glucocorticoid</v>
          </cell>
          <cell r="R17" t="str">
            <v>500.5709</v>
          </cell>
          <cell r="S17" t="str">
            <v>C25H31F3O5S</v>
          </cell>
          <cell r="T17" t="str">
            <v>10mM*1mL(DMSO)</v>
          </cell>
          <cell r="U17" t="str">
            <v>10mM</v>
          </cell>
          <cell r="V17" t="str">
            <v>DMSO</v>
          </cell>
          <cell r="W17" t="str">
            <v>5.005709mg产品加1ML DMSO，然后30微升分装，分完为止</v>
          </cell>
          <cell r="X17" t="str">
            <v>DMSO: 105 mg/mL(209.76 mM)，配合低频超声助溶</v>
          </cell>
          <cell r="Y17">
            <v>5.005709</v>
          </cell>
          <cell r="Z17" t="str">
            <v>Fluticasone propionate is an agonist of glucocorticoid receptor (GR). It is derived from fluticasone and used to treat allergic rhinitis and asthma.</v>
          </cell>
        </row>
        <row r="18">
          <cell r="A18" t="str">
            <v>A169623</v>
          </cell>
          <cell r="B18" t="str">
            <v>BD305743</v>
          </cell>
          <cell r="C18" t="str">
            <v>WG0305743-240814001</v>
          </cell>
          <cell r="D18" t="str">
            <v>B-上海成品库</v>
          </cell>
          <cell r="E18">
            <v>0.97</v>
          </cell>
          <cell r="F18">
            <v>0.97</v>
          </cell>
          <cell r="G18">
            <v>0.97</v>
          </cell>
          <cell r="H18">
            <v>4.503928</v>
          </cell>
          <cell r="I18">
            <v>4.5</v>
          </cell>
          <cell r="J18">
            <v>10</v>
          </cell>
          <cell r="K18">
            <v>999.127872381619</v>
          </cell>
          <cell r="L18">
            <v>999</v>
          </cell>
          <cell r="M18" t="str">
            <v>4.5mg产品加入999微升DMSO,旋涡震荡仪后充分溶解后按照30微升每管分装，分完为止，不足30微升的加入到前一个管中</v>
          </cell>
        </row>
        <row r="18">
          <cell r="O18" t="str">
            <v>29838-67-3</v>
          </cell>
          <cell r="P18" t="str">
            <v>Astilbin</v>
          </cell>
          <cell r="Q18" t="str">
            <v>Nrf2|Plant Standard</v>
          </cell>
          <cell r="R18" t="str">
            <v>450.3928</v>
          </cell>
          <cell r="S18" t="str">
            <v>C21H22O11</v>
          </cell>
          <cell r="T18" t="str">
            <v>10mM*1mL(DMSO)</v>
          </cell>
          <cell r="U18" t="str">
            <v>10mM</v>
          </cell>
          <cell r="V18" t="str">
            <v>DMSO</v>
          </cell>
          <cell r="W18" t="str">
            <v>4.503928mg产品加1ML DMSO，然后30微升分装，分完为止</v>
          </cell>
          <cell r="X18" t="str">
            <v>DMSO: 105 mg/mL(233.13 mM)，配合低频超声助溶</v>
          </cell>
          <cell r="Y18">
            <v>4.503928</v>
          </cell>
          <cell r="Z18" t="str">
            <v>Astilbin is a flavonoid compound that can enhance NRF2 activition with anti-inflammatory properties. It could be extracted from chinese astilbe. Astilbin has been found to have significant immunosuppressive effects in recent years.</v>
          </cell>
        </row>
        <row r="19">
          <cell r="A19" t="str">
            <v>A152748</v>
          </cell>
          <cell r="B19" t="str">
            <v>BD227787</v>
          </cell>
          <cell r="C19" t="str">
            <v>YF0227787-170824001</v>
          </cell>
          <cell r="D19" t="str">
            <v>B-上海成品库</v>
          </cell>
          <cell r="E19">
            <v>0.9937</v>
          </cell>
          <cell r="F19">
            <v>0.9937</v>
          </cell>
          <cell r="G19" t="str">
            <v>99%+</v>
          </cell>
          <cell r="H19">
            <v>4.604505</v>
          </cell>
          <cell r="I19">
            <v>4.6</v>
          </cell>
          <cell r="J19">
            <v>10</v>
          </cell>
          <cell r="K19">
            <v>999.021610357682</v>
          </cell>
          <cell r="L19">
            <v>999</v>
          </cell>
          <cell r="M19" t="str">
            <v>4.6mg产品加入999微升DMSO,旋涡震荡仪后充分溶解后按照30微升每管分装，分完为止，不足30微升的加入到前一个管中</v>
          </cell>
        </row>
        <row r="19">
          <cell r="O19" t="str">
            <v>742112-33-0</v>
          </cell>
          <cell r="P19" t="str">
            <v>OSU-03012</v>
          </cell>
          <cell r="Q19" t="str">
            <v>PDK</v>
          </cell>
          <cell r="R19" t="str">
            <v>460.4505</v>
          </cell>
          <cell r="S19" t="str">
            <v>C26H19F3N4O</v>
          </cell>
          <cell r="T19" t="str">
            <v>10mM*1mL(DMSO)</v>
          </cell>
          <cell r="U19" t="str">
            <v>10mM</v>
          </cell>
          <cell r="V19" t="str">
            <v>DMSO</v>
          </cell>
          <cell r="W19" t="str">
            <v>4.604505mg产品加1ML DMSO，然后30微升分装，分完为止</v>
          </cell>
          <cell r="X19" t="str">
            <v>DMSO: 105 mg/mL(228.04 mM)</v>
          </cell>
          <cell r="Y19">
            <v>4.604505</v>
          </cell>
          <cell r="Z19" t="str">
            <v>OSU-03012 is a potent inhibitor of recombinant PDK-1 with IC50 of 5 μM and 2-fold increase in potency over OSU-02067.</v>
          </cell>
        </row>
        <row r="20">
          <cell r="A20" t="str">
            <v>A314446</v>
          </cell>
          <cell r="B20" t="str">
            <v>BD282798</v>
          </cell>
          <cell r="C20" t="str">
            <v>WG0282798-150526001 </v>
          </cell>
          <cell r="D20" t="str">
            <v>B-陶桥成品库</v>
          </cell>
          <cell r="E20">
            <v>0.96</v>
          </cell>
          <cell r="F20">
            <v>0.96</v>
          </cell>
          <cell r="G20">
            <v>0.96</v>
          </cell>
          <cell r="H20">
            <v>4.105125</v>
          </cell>
          <cell r="I20">
            <v>4.1</v>
          </cell>
          <cell r="J20">
            <v>10</v>
          </cell>
          <cell r="K20">
            <v>998.751560549313</v>
          </cell>
          <cell r="L20">
            <v>999</v>
          </cell>
          <cell r="M20" t="str">
            <v>4.1mg产品加入999微升DMSO,旋涡震荡仪后充分溶解后按照30微升每管分装，分完为止，不足30微升的加入到前一个管中</v>
          </cell>
        </row>
        <row r="20">
          <cell r="O20" t="str">
            <v>508186-14-9</v>
          </cell>
          <cell r="P20" t="str">
            <v>Ac-CoA Synthase Inhibitor1</v>
          </cell>
          <cell r="Q20" t="str">
            <v>FAS</v>
          </cell>
          <cell r="R20" t="str">
            <v>410.5125</v>
          </cell>
          <cell r="S20" t="str">
            <v>C20H18N4O2S2</v>
          </cell>
          <cell r="T20" t="str">
            <v>10mM*1mL(DMSO)</v>
          </cell>
          <cell r="U20" t="str">
            <v>10mM</v>
          </cell>
          <cell r="V20" t="str">
            <v>DMSO</v>
          </cell>
          <cell r="W20" t="str">
            <v>4.105125mg产品加1ML DMSO，然后30微升分装，分完为止</v>
          </cell>
          <cell r="X20" t="str">
            <v>DMSO: 30 mg/mL(73.08 mM)，配合低频超声助溶</v>
          </cell>
          <cell r="Y20">
            <v>4.105125</v>
          </cell>
          <cell r="Z20" t="str">
            <v>Ac-CoA Synthase Inhibitor is a reversible inhibitor of acetate-dependent acetyl-CoA synthetase 2 (ACSS2) with IC50 of ~ 600 nM.</v>
          </cell>
        </row>
        <row r="21">
          <cell r="A21" t="str">
            <v>A117039</v>
          </cell>
          <cell r="B21" t="str">
            <v>BD167194</v>
          </cell>
          <cell r="C21" t="str">
            <v>YF0167194-170704001 </v>
          </cell>
          <cell r="D21" t="str">
            <v>B-陶桥成品库</v>
          </cell>
          <cell r="E21">
            <v>0.9913</v>
          </cell>
          <cell r="F21">
            <v>0.9913</v>
          </cell>
          <cell r="G21" t="str">
            <v>99%+</v>
          </cell>
          <cell r="H21">
            <v>3.603859</v>
          </cell>
          <cell r="I21">
            <v>3.6</v>
          </cell>
          <cell r="J21">
            <v>10</v>
          </cell>
          <cell r="K21">
            <v>998.929203390033</v>
          </cell>
          <cell r="L21">
            <v>999</v>
          </cell>
          <cell r="M21" t="str">
            <v>3.6mg产品加入999微升DMSO,旋涡震荡仪后充分溶解后按照30微升每管分装，分完为止，不足30微升的加入到前一个管中</v>
          </cell>
        </row>
        <row r="21">
          <cell r="O21" t="str">
            <v>844499-71-4</v>
          </cell>
          <cell r="P21" t="str">
            <v>A-769662</v>
          </cell>
          <cell r="Q21" t="str">
            <v>AMPK</v>
          </cell>
          <cell r="R21" t="str">
            <v>360.3859</v>
          </cell>
          <cell r="S21" t="str">
            <v>C20H12N2O3S</v>
          </cell>
          <cell r="T21" t="str">
            <v>10mM*1mL(DMSO)</v>
          </cell>
          <cell r="U21" t="str">
            <v>10mM</v>
          </cell>
          <cell r="V21" t="str">
            <v>DMSO</v>
          </cell>
          <cell r="W21" t="str">
            <v>3.603859mg产品加1ML DMSO，然后30微升分装，分完为止</v>
          </cell>
          <cell r="X21" t="str">
            <v>DMSO: 50 mg/mL(138.74 mM)，配合低频超声，并水浴加热至45℃助溶</v>
          </cell>
          <cell r="Y21">
            <v>3.603859</v>
          </cell>
          <cell r="Z21" t="str">
            <v>A-769662 is a reverible and allosteric activator of AMPK through inhibiting dephosphorylation of AMPK on Thr-172.</v>
          </cell>
        </row>
        <row r="22">
          <cell r="A22" t="str">
            <v>A123118</v>
          </cell>
          <cell r="B22" t="str">
            <v>BD768054</v>
          </cell>
          <cell r="C22" t="str">
            <v>YF0768054-170908001</v>
          </cell>
          <cell r="D22" t="str">
            <v>B-上海成品库</v>
          </cell>
          <cell r="E22">
            <v>0.998</v>
          </cell>
          <cell r="F22">
            <v>0.998</v>
          </cell>
          <cell r="G22" t="str">
            <v>99%+</v>
          </cell>
          <cell r="H22">
            <v>2.102313</v>
          </cell>
          <cell r="I22">
            <v>2.1</v>
          </cell>
          <cell r="J22">
            <v>10</v>
          </cell>
          <cell r="K22">
            <v>998.899783238747</v>
          </cell>
          <cell r="L22">
            <v>999</v>
          </cell>
          <cell r="M22" t="str">
            <v>2.1mg产品加入999微升DMSO,旋涡震荡仪后充分溶解后按照30微升每管分装，分完为止，不足30微升的加入到前一个管中</v>
          </cell>
        </row>
        <row r="22">
          <cell r="O22" t="str">
            <v>13309-08-5</v>
          </cell>
          <cell r="P22" t="str">
            <v>(E)-3PO</v>
          </cell>
          <cell r="Q22" t="str">
            <v>others|PFKFB3</v>
          </cell>
          <cell r="R22" t="str">
            <v>210.2313</v>
          </cell>
          <cell r="S22" t="str">
            <v>C13H10N2O</v>
          </cell>
          <cell r="T22" t="str">
            <v>10mM*1mL(DMSO)</v>
          </cell>
          <cell r="U22" t="str">
            <v>10mM</v>
          </cell>
          <cell r="V22" t="str">
            <v>DMSO</v>
          </cell>
          <cell r="W22" t="str">
            <v>2.102313mg产品加1ML DMSO，然后30微升分装，分完为止</v>
          </cell>
          <cell r="X22" t="str">
            <v>DMSO : 42 mg/mL (199.78 mM) </v>
          </cell>
          <cell r="Y22">
            <v>2.102313</v>
          </cell>
          <cell r="Z22" t="str">
            <v>3PO inhibits recombinant PFKFB3 activity with IC50 of 25 μM, suppresses glucose uptake, and decreases the intracellular concentration of Fru-2,6-BP, lactate, ATP, NAD+, and NADH in vitro.</v>
          </cell>
        </row>
        <row r="23">
          <cell r="A23" t="str">
            <v>A393898</v>
          </cell>
          <cell r="B23" t="str">
            <v>BD448260</v>
          </cell>
          <cell r="C23" t="str">
            <v>YF0448260-170621001</v>
          </cell>
          <cell r="D23" t="str">
            <v>B-上海成品库</v>
          </cell>
          <cell r="E23">
            <v>0.9999</v>
          </cell>
          <cell r="F23">
            <v>0.9999</v>
          </cell>
          <cell r="G23" t="str">
            <v>99%+</v>
          </cell>
          <cell r="H23">
            <v>2.702899</v>
          </cell>
          <cell r="I23">
            <v>2.7</v>
          </cell>
          <cell r="J23">
            <v>10</v>
          </cell>
          <cell r="K23">
            <v>998.927447899459</v>
          </cell>
          <cell r="L23">
            <v>999</v>
          </cell>
          <cell r="M23" t="str">
            <v>2.7mg产品加入999微升DMSO,旋涡震荡仪后充分溶解后按照30微升每管分装，分完为止，不足30微升的加入到前一个管中</v>
          </cell>
        </row>
        <row r="23">
          <cell r="O23" t="str">
            <v>934493-76-2</v>
          </cell>
          <cell r="P23" t="str">
            <v>Voxtalisib</v>
          </cell>
          <cell r="Q23" t="str">
            <v>mTOR|PI3K</v>
          </cell>
          <cell r="R23" t="str">
            <v>270.2899</v>
          </cell>
          <cell r="S23" t="str">
            <v>C13H14N6O</v>
          </cell>
          <cell r="T23" t="str">
            <v>10mM*1mL(DMSO)</v>
          </cell>
          <cell r="U23" t="str">
            <v>10mM</v>
          </cell>
          <cell r="V23" t="str">
            <v>DMSO</v>
          </cell>
          <cell r="W23" t="str">
            <v>2.702899mg产品加1ML DMSO，然后30微升分装，分完为止</v>
          </cell>
          <cell r="X23" t="str">
            <v>DMSO: 9 mg/mL(33.3 mM)，配合低频超声助溶</v>
          </cell>
          <cell r="Y23">
            <v>2.702899</v>
          </cell>
          <cell r="Z23" t="str">
            <v>Voxtalisib is a potent and highly selective inhibitor of class I PI3Ks with IC50 of 39/110/9/43 nM for PI3Kα/β/γ/δ, also inhibits mTOR with IC50 of 160-910 nM.</v>
          </cell>
        </row>
        <row r="24">
          <cell r="A24" t="str">
            <v>A251448</v>
          </cell>
          <cell r="B24" t="str">
            <v>BD140326</v>
          </cell>
          <cell r="C24" t="str">
            <v>WG0140326-221214002</v>
          </cell>
          <cell r="D24" t="str">
            <v>B-上海成品库</v>
          </cell>
          <cell r="E24">
            <v>0.98</v>
          </cell>
          <cell r="F24">
            <v>0.98</v>
          </cell>
          <cell r="G24">
            <v>0.98</v>
          </cell>
          <cell r="H24">
            <v>1.300987</v>
          </cell>
          <cell r="I24">
            <v>1.3</v>
          </cell>
          <cell r="J24">
            <v>10</v>
          </cell>
          <cell r="K24">
            <v>999.241345224818</v>
          </cell>
          <cell r="L24">
            <v>999</v>
          </cell>
          <cell r="M24" t="str">
            <v>1.3mg产品加入999微升DMSO,旋涡震荡仪后充分溶解后按照30微升每管分装，分完为止，不足30微升的加入到前一个管中</v>
          </cell>
        </row>
        <row r="24">
          <cell r="O24" t="str">
            <v>2756-87-8</v>
          </cell>
          <cell r="P24" t="str">
            <v>Monomethyl fumarate</v>
          </cell>
          <cell r="Q24" t="str">
            <v>Nrf2</v>
          </cell>
          <cell r="R24" t="str">
            <v>130.0987</v>
          </cell>
          <cell r="S24" t="str">
            <v>C5H6O4</v>
          </cell>
          <cell r="T24" t="str">
            <v>10mM*1mL(DMSO)</v>
          </cell>
          <cell r="U24" t="str">
            <v>10mM</v>
          </cell>
          <cell r="V24" t="str">
            <v>DMSO</v>
          </cell>
          <cell r="W24" t="str">
            <v>1.300987mg产品加1ML DMSO，然后30微升分装，分完为止</v>
          </cell>
          <cell r="X24" t="str">
            <v>DMSO: 50 mg/mL(384.32 mM)，配合低频超声助溶|water: 10 mg/mL(76.86 mM)，配合低频超声，并水浴加热至45℃助溶</v>
          </cell>
          <cell r="Y24">
            <v>1.300987</v>
          </cell>
          <cell r="Z24" t="str">
            <v>MMF can induce Nrf2 activation.</v>
          </cell>
        </row>
        <row r="25">
          <cell r="A25" t="str">
            <v>A943584</v>
          </cell>
          <cell r="B25" t="str">
            <v>BD00760112</v>
          </cell>
          <cell r="C25" t="str">
            <v>WG00760112-240912001</v>
          </cell>
          <cell r="D25" t="str">
            <v>B-上海成品库</v>
          </cell>
          <cell r="E25">
            <v>0.9999</v>
          </cell>
          <cell r="F25">
            <v>0.9999</v>
          </cell>
          <cell r="G25">
            <v>0.98</v>
          </cell>
          <cell r="H25">
            <v>4.904534</v>
          </cell>
          <cell r="I25">
            <v>4.9</v>
          </cell>
          <cell r="J25">
            <v>10</v>
          </cell>
          <cell r="K25">
            <v>999.075549277465</v>
          </cell>
          <cell r="L25">
            <v>999</v>
          </cell>
          <cell r="M25" t="str">
            <v>4.9mg产品加入999微升DMSO,旋涡震荡仪后充分溶解后按照30微升每管分装，分完为止，不足30微升的加入到前一个管中</v>
          </cell>
        </row>
        <row r="25">
          <cell r="O25" t="str">
            <v>1628805-46-8</v>
          </cell>
          <cell r="P25" t="str">
            <v>IDH-305</v>
          </cell>
          <cell r="Q25" t="str">
            <v>IDH</v>
          </cell>
          <cell r="R25" t="str">
            <v>490.4534</v>
          </cell>
          <cell r="S25" t="str">
            <v>C23H22F4N6O2</v>
          </cell>
          <cell r="T25" t="str">
            <v>10mM*1mL(DMSO)</v>
          </cell>
          <cell r="U25" t="str">
            <v>10mM</v>
          </cell>
          <cell r="V25" t="str">
            <v>DMSO</v>
          </cell>
          <cell r="W25" t="str">
            <v>4.904534mg产品加1ML DMSO，然后30微升分装，分完为止</v>
          </cell>
          <cell r="X25" t="str">
            <v>DMSO: 145 mg/mL(295.64 mM)</v>
          </cell>
          <cell r="Y25">
            <v>4.904534</v>
          </cell>
          <cell r="Z25" t="str">
            <v>IDH-305 is a selective inhibitor of IDH1 R132H and R132C with IC50 of 18 and 28 nM, respectively.</v>
          </cell>
        </row>
        <row r="26">
          <cell r="A26" t="str">
            <v>A208403</v>
          </cell>
          <cell r="B26" t="str">
            <v>BD00776584</v>
          </cell>
          <cell r="C26" t="str">
            <v>WG00776584-210608001</v>
          </cell>
          <cell r="D26" t="str">
            <v>B-上海成品库</v>
          </cell>
          <cell r="E26" t="str">
            <v>27.5u/mg</v>
          </cell>
          <cell r="F26" t="str">
            <v>27.5u/mg</v>
          </cell>
          <cell r="G26" t="str">
            <v>19u/mg</v>
          </cell>
          <cell r="H26">
            <v>5.8076</v>
          </cell>
          <cell r="I26">
            <v>5.8</v>
          </cell>
          <cell r="J26">
            <v>1</v>
          </cell>
          <cell r="K26">
            <v>998.696477251425</v>
          </cell>
          <cell r="L26">
            <v>999</v>
          </cell>
          <cell r="M26" t="str">
            <v>5.8mg产品加入999微升Water,旋涡震荡仪后充分溶解后按照30微升每管分装，分完为止，不足30微升的加入到前一个管中</v>
          </cell>
        </row>
        <row r="26">
          <cell r="O26" t="str">
            <v>11061-68-0</v>
          </cell>
          <cell r="P26" t="str">
            <v>Insulin (human)</v>
          </cell>
          <cell r="Q26" t="str">
            <v>IGF-1R</v>
          </cell>
          <cell r="R26" t="str">
            <v>5807.5703</v>
          </cell>
          <cell r="S26" t="str">
            <v>C257H383N65O77S6</v>
          </cell>
          <cell r="T26" t="str">
            <v>1mM*1mL(Water)</v>
          </cell>
          <cell r="U26" t="str">
            <v>1mM</v>
          </cell>
          <cell r="V26" t="str">
            <v>Water</v>
          </cell>
          <cell r="W26" t="str">
            <v>5.8076mg产品加1ML Water，然后30微升分装，分完为止</v>
          </cell>
          <cell r="X26" t="str">
            <v>water: 10 mg/mL(1.72 mM)，配合低频超声，并调节pH至2 配到 1mM</v>
          </cell>
          <cell r="Y26">
            <v>5.8076</v>
          </cell>
          <cell r="Z26" t="str">
            <v>Insulin, Human is a two-chain polypeptide hormone produced by the β-cells of pancreatic islets, it regulates the cellular uptake, utilization, and storage of glucose, amino acids, and fatty acids and inhibits the breakdown of glycogen, protein, and fat.&lt;br&gt;</v>
          </cell>
        </row>
        <row r="27">
          <cell r="A27" t="str">
            <v>A720833</v>
          </cell>
          <cell r="B27" t="str">
            <v>BD629936</v>
          </cell>
          <cell r="C27" t="str">
            <v>WG0629936-181009001 </v>
          </cell>
          <cell r="D27" t="str">
            <v>B-上海成品库</v>
          </cell>
          <cell r="E27" t="str">
            <v>99.97%</v>
          </cell>
          <cell r="F27" t="str">
            <v>98%</v>
          </cell>
          <cell r="G27" t="str">
            <v>99%+</v>
          </cell>
          <cell r="H27">
            <v>3.809104</v>
          </cell>
          <cell r="I27">
            <v>3.8</v>
          </cell>
          <cell r="J27">
            <v>10</v>
          </cell>
          <cell r="K27">
            <v>997.609936615015</v>
          </cell>
          <cell r="L27">
            <v>998</v>
          </cell>
          <cell r="M27" t="str">
            <v>3.8mg产品加入998微升DMSO,旋涡震荡仪后充分溶解后按照30微升每管分装，分完为止，不足30微升的加入到前一个管中</v>
          </cell>
        </row>
        <row r="27">
          <cell r="O27" t="str">
            <v>1158279-20-9</v>
          </cell>
          <cell r="P27" t="str">
            <v>HLCL-61 HCl</v>
          </cell>
          <cell r="Q27" t="str">
            <v>Histone Methyltransferase</v>
          </cell>
          <cell r="R27" t="str">
            <v>380.9104</v>
          </cell>
          <cell r="S27" t="str">
            <v>C23H25ClN2O</v>
          </cell>
          <cell r="T27" t="str">
            <v>10mM*1mL(DMSO)</v>
          </cell>
          <cell r="U27" t="str">
            <v>10mM</v>
          </cell>
          <cell r="V27" t="str">
            <v>DMSO</v>
          </cell>
          <cell r="W27" t="str">
            <v>3.809104mg产品加1ML DMSO，然后30微升分装，分完为止</v>
          </cell>
          <cell r="X27" t="str">
            <v>DMSO: 50 mg/mL(131.26 mM)，配合低频超声助溶</v>
          </cell>
          <cell r="Y27">
            <v>3.809104</v>
          </cell>
          <cell r="Z27" t="str">
            <v>HLCL-61 HCl is an inhibitor of PRMT5 that is used for the treatment of acute myeloid leukemia.</v>
          </cell>
        </row>
        <row r="28">
          <cell r="A28" t="str">
            <v>A739014</v>
          </cell>
          <cell r="B28" t="str">
            <v>BD105446</v>
          </cell>
          <cell r="C28" t="str">
            <v>WG0105446-160319001</v>
          </cell>
          <cell r="D28" t="str">
            <v>B-上海成品库</v>
          </cell>
          <cell r="E28">
            <v>0.9954</v>
          </cell>
          <cell r="F28" t="str">
            <v>98%</v>
          </cell>
          <cell r="G28" t="str">
            <v>99%+</v>
          </cell>
          <cell r="H28">
            <v>5.210422</v>
          </cell>
          <cell r="I28">
            <v>5.2</v>
          </cell>
          <cell r="J28">
            <v>10</v>
          </cell>
          <cell r="K28">
            <v>997.999778136973</v>
          </cell>
          <cell r="L28">
            <v>998</v>
          </cell>
          <cell r="M28" t="str">
            <v>5.2mg产品加入998微升DMSO,旋涡震荡仪后充分溶解后按照30微升每管分装，分完为止，不足30微升的加入到前一个管中</v>
          </cell>
        </row>
        <row r="28">
          <cell r="O28" t="str">
            <v>5534-09-8</v>
          </cell>
          <cell r="P28" t="str">
            <v>Beclometasone Dipropionate</v>
          </cell>
          <cell r="Q28" t="str">
            <v>Glucocorticoid Receptor|Glucocorticoid</v>
          </cell>
          <cell r="R28" t="str">
            <v>521.0422</v>
          </cell>
          <cell r="S28" t="str">
            <v>C28H37ClO7</v>
          </cell>
          <cell r="T28" t="str">
            <v>10mM*1mL(DMSO)</v>
          </cell>
          <cell r="U28" t="str">
            <v>10mM</v>
          </cell>
          <cell r="V28" t="str">
            <v>DMSO</v>
          </cell>
          <cell r="W28" t="str">
            <v>5.210422mg产品加1ML DMSO，然后30微升分装，分完为止</v>
          </cell>
          <cell r="X28" t="str">
            <v>DMSO: 105 mg/mL(201.52 mM)</v>
          </cell>
          <cell r="Y28">
            <v>5.210422</v>
          </cell>
          <cell r="Z28" t="str">
            <v>Beclometasone dipropionate, a prodrug of beclometasone, is a glucocorticoid agonist which is used to treat rhinitis and sinusitis.</v>
          </cell>
        </row>
        <row r="29">
          <cell r="A29" t="str">
            <v>A700044</v>
          </cell>
          <cell r="B29" t="str">
            <v>BD211334</v>
          </cell>
          <cell r="C29" t="str">
            <v>WG0211334-181024001 </v>
          </cell>
          <cell r="D29" t="str">
            <v>B-上海成品库</v>
          </cell>
          <cell r="E29">
            <v>0.9951</v>
          </cell>
          <cell r="F29">
            <v>0.9951</v>
          </cell>
          <cell r="G29" t="str">
            <v>99%+</v>
          </cell>
          <cell r="H29">
            <v>5.914677</v>
          </cell>
          <cell r="I29">
            <v>5.9</v>
          </cell>
          <cell r="J29">
            <v>10</v>
          </cell>
          <cell r="K29">
            <v>997.518545814082</v>
          </cell>
          <cell r="L29">
            <v>998</v>
          </cell>
          <cell r="M29" t="str">
            <v>5.9mg产品加入998微升DMSO,旋涡震荡仪后充分溶解后按照30微升每管分装，分完为止，不足30微升的加入到前一个管中</v>
          </cell>
        </row>
        <row r="29">
          <cell r="O29" t="str">
            <v>702675-74-9</v>
          </cell>
          <cell r="P29" t="str">
            <v>BX795</v>
          </cell>
          <cell r="Q29" t="str">
            <v>PDK|NF-κB|IKK</v>
          </cell>
          <cell r="R29" t="str">
            <v>591.4677</v>
          </cell>
          <cell r="S29" t="str">
            <v>C23H26IN7O2S</v>
          </cell>
          <cell r="T29" t="str">
            <v>10mM*1mL(DMSO)</v>
          </cell>
          <cell r="U29" t="str">
            <v>10mM</v>
          </cell>
          <cell r="V29" t="str">
            <v>DMSO</v>
          </cell>
          <cell r="W29" t="str">
            <v>5.914677mg产品加1ML DMSO，然后30微升分装，分完为止</v>
          </cell>
          <cell r="X29" t="str">
            <v>DMSO: 35 mg/mL(59.17 mM)，配合低频超声助溶</v>
          </cell>
          <cell r="Y29">
            <v>5.914677</v>
          </cell>
          <cell r="Z29" t="str">
            <v>BX795 is a potent and selective inhibitor of PDK1 with an IC50 of 6 nM. It also effectively inhibits TBK1 and IKKε with IC50 values of 6 nM and 41 nM, respectively. BX795 blocks phosphorylation of S6K1, Akt, PKCδ, and GSK3β, though it has lower selectivity over enzymes such as PKA, PKC, c-Kit, and GSK3β. Additionally, BX795 modulates autophagy.</v>
          </cell>
          <cell r="AA29" t="str">
            <v>BX795是一种高效、选择性的PDK1抑制剂，IC50为6 nM。它还有效抑制TBK1和IKKε，IC50值分别为6 nM和41 nM。BX795阻止S6K1、Akt、PKCδ和GSK3β的磷酸化，但对酶如PKA、PKC、c-Kit和GSK3β的选择性较低。此外，BX795调节自噬。</v>
          </cell>
        </row>
        <row r="30">
          <cell r="A30" t="str">
            <v>A112500</v>
          </cell>
          <cell r="B30" t="str">
            <v>BD289522</v>
          </cell>
          <cell r="C30" t="str">
            <v>WG0289522-200821001</v>
          </cell>
          <cell r="D30" t="str">
            <v>B-上海成品库</v>
          </cell>
          <cell r="E30">
            <v>0.98</v>
          </cell>
          <cell r="F30">
            <v>0.98</v>
          </cell>
          <cell r="G30">
            <v>0.98</v>
          </cell>
          <cell r="H30">
            <v>4.5091</v>
          </cell>
          <cell r="I30">
            <v>4.5</v>
          </cell>
          <cell r="J30">
            <v>10</v>
          </cell>
          <cell r="K30">
            <v>997.981858907543</v>
          </cell>
          <cell r="L30">
            <v>998</v>
          </cell>
          <cell r="M30" t="str">
            <v>4.5mg产品加入998微升DMSO,旋涡震荡仪后充分溶解后按照30微升每管分装，分完为止，不足30微升的加入到前一个管中</v>
          </cell>
        </row>
        <row r="30">
          <cell r="O30" t="str">
            <v>864070-44-0</v>
          </cell>
          <cell r="P30" t="str">
            <v>Empagliflozin</v>
          </cell>
          <cell r="Q30" t="str">
            <v>SGLT</v>
          </cell>
          <cell r="R30" t="str">
            <v>450.91</v>
          </cell>
          <cell r="S30" t="str">
            <v>C23H27ClO7</v>
          </cell>
          <cell r="T30" t="str">
            <v>10mM*1mL(DMSO)</v>
          </cell>
          <cell r="U30" t="str">
            <v>10mM</v>
          </cell>
          <cell r="V30" t="str">
            <v>DMSO</v>
          </cell>
          <cell r="W30" t="str">
            <v>4.5091mg产品加1ML DMSO，然后30微升分装，分完为止</v>
          </cell>
          <cell r="X30" t="str">
            <v>DMSO: 50 mg/mL(110.89 mM)，配合低频超声助溶</v>
          </cell>
          <cell r="Y30">
            <v>4.5091</v>
          </cell>
          <cell r="Z30" t="str">
            <v>Empagliflozin (BI 107730) is a selective sodium-glucose cotransporter-2 (SGLT-2) inhibitor with an IC50 of 3.1 nM for human SGLT-2.</v>
          </cell>
          <cell r="AA30" t="str">
            <v>Empagliflozin (BI 107730) 是一种选择性钠-葡萄糖协同转运蛋白-2（SGLT-2）抑制剂，对人类SGLT-2的IC50为3.1 nM。</v>
          </cell>
        </row>
        <row r="31">
          <cell r="A31" t="str">
            <v>A108121</v>
          </cell>
          <cell r="B31" t="str">
            <v>BD215782</v>
          </cell>
          <cell r="C31" t="str">
            <v>WG0215782-191008001</v>
          </cell>
          <cell r="D31" t="str">
            <v>B-上海成品库</v>
          </cell>
          <cell r="E31" t="str">
            <v>99.55%</v>
          </cell>
          <cell r="F31" t="str">
            <v>99.55%</v>
          </cell>
          <cell r="G31" t="str">
            <v>99%+</v>
          </cell>
          <cell r="H31">
            <v>3.207438</v>
          </cell>
          <cell r="I31">
            <v>3.2</v>
          </cell>
          <cell r="J31">
            <v>10</v>
          </cell>
          <cell r="K31">
            <v>997.681015190317</v>
          </cell>
          <cell r="L31">
            <v>998</v>
          </cell>
          <cell r="M31" t="str">
            <v>3.2mg产品加入998微升DMSO,旋涡震荡仪后充分溶解后按照30微升每管分装，分完为止，不足30微升的加入到前一个管中</v>
          </cell>
        </row>
        <row r="31">
          <cell r="O31" t="str">
            <v>828934-41-4</v>
          </cell>
          <cell r="P31" t="str">
            <v>Etomoxir sodium salt</v>
          </cell>
          <cell r="Q31" t="str">
            <v>Transferase</v>
          </cell>
          <cell r="R31" t="str">
            <v>320.7438</v>
          </cell>
          <cell r="S31" t="str">
            <v>C15H18ClNaO4</v>
          </cell>
          <cell r="T31" t="str">
            <v>10mM*1mL(DMSO)</v>
          </cell>
          <cell r="U31" t="str">
            <v>10mM</v>
          </cell>
          <cell r="V31" t="str">
            <v>DMSO</v>
          </cell>
          <cell r="W31" t="str">
            <v>3.207438mg产品加1ML DMSO，然后30微升分装，分完为止</v>
          </cell>
          <cell r="X31" t="str">
            <v>DMSO: 50 mg/mL(155.89 mM)，配合低频超声助溶|water: 5 mg/mL(15.59 mM)，配合低频超声助溶</v>
          </cell>
          <cell r="Y31">
            <v>3.207438</v>
          </cell>
          <cell r="Z31" t="str">
            <v>(R)-(+)-etomoxir sodium salt is inhibitor of carnitine palmitoyltransferase I (CPT1) and can reduce β-oxidation in mitochondria. It shows inhibition of cardiolipin biosynthesis.</v>
          </cell>
        </row>
        <row r="32">
          <cell r="A32" t="str">
            <v>A1159404</v>
          </cell>
          <cell r="B32" t="str">
            <v>BD01089554</v>
          </cell>
          <cell r="C32" t="str">
            <v>WG01089554-240203001</v>
          </cell>
          <cell r="D32" t="str">
            <v>B-上海成品库</v>
          </cell>
          <cell r="E32">
            <v>0.97</v>
          </cell>
          <cell r="F32">
            <v>0.97</v>
          </cell>
          <cell r="G32" t="str">
            <v>99%+</v>
          </cell>
          <cell r="H32">
            <v>5.20837</v>
          </cell>
          <cell r="I32">
            <v>5.2</v>
          </cell>
          <cell r="J32">
            <v>10</v>
          </cell>
          <cell r="K32">
            <v>998.392971313482</v>
          </cell>
          <cell r="L32">
            <v>998</v>
          </cell>
          <cell r="M32" t="str">
            <v>5.2mg产品加入998微升DMSO,旋涡震荡仪后充分溶解后按照30微升每管分装，分完为止，不足30微升的加入到前一个管中</v>
          </cell>
        </row>
        <row r="32">
          <cell r="O32" t="str">
            <v>2225819-06-5</v>
          </cell>
          <cell r="P32" t="str">
            <v>BAY-2402234</v>
          </cell>
          <cell r="Q32" t="str">
            <v>Dehydrogenase</v>
          </cell>
          <cell r="R32" t="str">
            <v>520.837</v>
          </cell>
          <cell r="S32" t="str">
            <v>C21H18ClF5N4O4</v>
          </cell>
          <cell r="T32" t="str">
            <v>10mM*1mL(DMSO)</v>
          </cell>
          <cell r="U32" t="str">
            <v>10mM</v>
          </cell>
          <cell r="V32" t="str">
            <v>DMSO</v>
          </cell>
          <cell r="W32" t="str">
            <v>5.20837mg产品加1ML DMSO，然后30微升分装，分完为止</v>
          </cell>
          <cell r="X32" t="str">
            <v>DMSO: 120 mg/mL(230.4 mM)，配合低频超声助溶</v>
          </cell>
          <cell r="Y32">
            <v>5.20837</v>
          </cell>
          <cell r="Z32" t="str">
            <v>BAY 2402234 is a novel and selective dihydroorotate dehydrogenase (DHODH) inhibitor. It potently inhibited proliferation of AML cell lines in the sub-nanomolar to low-nanomolar range &lt;i&gt;in vitro&lt;/i&gt; and exhibited strong &lt;i&gt;in vivo&lt;/i&gt; anti-tumor efficacy in monotherapy in several subcutaneous and disseminated AML xenografts as well as AML patient-derived xenograft (PDX) models.</v>
          </cell>
        </row>
        <row r="33">
          <cell r="A33" t="str">
            <v>A181287</v>
          </cell>
          <cell r="B33" t="str">
            <v>BD434958</v>
          </cell>
          <cell r="C33" t="str">
            <v>YF0434958-170802001</v>
          </cell>
          <cell r="D33" t="str">
            <v>B-陶桥成品库</v>
          </cell>
          <cell r="E33">
            <v>0.9915</v>
          </cell>
          <cell r="F33">
            <v>0.9915</v>
          </cell>
          <cell r="G33" t="str">
            <v>99%+</v>
          </cell>
          <cell r="H33">
            <v>2.806639</v>
          </cell>
          <cell r="I33">
            <v>2.8</v>
          </cell>
          <cell r="J33">
            <v>10</v>
          </cell>
          <cell r="K33">
            <v>997.634537252564</v>
          </cell>
          <cell r="L33">
            <v>998</v>
          </cell>
          <cell r="M33" t="str">
            <v>2.8mg产品加入998微升DMSO,旋涡震荡仪后充分溶解后按照30微升每管分装，分完为止，不足30微升的加入到前一个管中</v>
          </cell>
        </row>
        <row r="33">
          <cell r="O33" t="str">
            <v>223387-75-5</v>
          </cell>
          <cell r="P33" t="str">
            <v>FG 2216</v>
          </cell>
          <cell r="Q33" t="str">
            <v>HIF</v>
          </cell>
          <cell r="R33" t="str">
            <v>280.6639</v>
          </cell>
          <cell r="S33" t="str">
            <v>C12H9ClN2O4</v>
          </cell>
          <cell r="T33" t="str">
            <v>10mM*1mL(DMSO)</v>
          </cell>
          <cell r="U33" t="str">
            <v>10mM</v>
          </cell>
          <cell r="V33" t="str">
            <v>DMSO</v>
          </cell>
          <cell r="W33" t="str">
            <v>2.806639mg产品加1ML DMSO，然后30微升分装，分完为止</v>
          </cell>
          <cell r="X33" t="str">
            <v>DMSO: 50 mg/mL(178.15 mM)，配合低频超声助溶</v>
          </cell>
          <cell r="Y33">
            <v>2.806639</v>
          </cell>
          <cell r="Z33" t="str">
            <v>FG-2216 is a potent HIF-prolyl hydroxylase inhibitor with IC50 of 3.9 μM for PHD2 enzyme, orally bioavailable and induced significant and reversible Epo induction in vivo.</v>
          </cell>
        </row>
        <row r="34">
          <cell r="A34" t="str">
            <v>A133834</v>
          </cell>
          <cell r="B34" t="str">
            <v>BD291975</v>
          </cell>
          <cell r="C34" t="str">
            <v>WG0291975-150708001</v>
          </cell>
          <cell r="D34" t="str">
            <v>B-陶桥成品库</v>
          </cell>
          <cell r="E34">
            <v>0.9901</v>
          </cell>
          <cell r="F34" t="str">
            <v>98%</v>
          </cell>
          <cell r="G34" t="str">
            <v>99%+</v>
          </cell>
          <cell r="H34">
            <v>5.214295</v>
          </cell>
          <cell r="I34">
            <v>5.2</v>
          </cell>
          <cell r="J34">
            <v>10</v>
          </cell>
          <cell r="K34">
            <v>997.258498032812</v>
          </cell>
          <cell r="L34">
            <v>997</v>
          </cell>
          <cell r="M34" t="str">
            <v>5.2mg产品加入997微升DMSO,旋涡震荡仪后充分溶解后按照30微升每管分装，分完为止，不足30微升的加入到前一个管中</v>
          </cell>
        </row>
        <row r="34">
          <cell r="O34" t="str">
            <v>83919-23-7</v>
          </cell>
          <cell r="P34" t="str">
            <v>Mometasone furoate</v>
          </cell>
          <cell r="Q34" t="str">
            <v>Glucocorticoid Receptor|Anti-inflammation</v>
          </cell>
          <cell r="R34" t="str">
            <v>521.4295</v>
          </cell>
          <cell r="S34" t="str">
            <v>C27H30Cl2O6</v>
          </cell>
          <cell r="T34" t="str">
            <v>10mM*1mL(DMSO)</v>
          </cell>
          <cell r="U34" t="str">
            <v>10mM</v>
          </cell>
          <cell r="V34" t="str">
            <v>DMSO</v>
          </cell>
          <cell r="W34" t="str">
            <v>5.214295mg产品加1ML DMSO，然后30微升分装，分完为止</v>
          </cell>
          <cell r="X34" t="str">
            <v>DMSO: 50 mg/mL(95.89 mM)，配合低频超声助溶</v>
          </cell>
          <cell r="Y34">
            <v>5.214295</v>
          </cell>
          <cell r="Z34" t="str">
            <v>Mometasone furoate is a prodrug of mometasone with high affinity for glucocorticoid receptor.</v>
          </cell>
        </row>
        <row r="35">
          <cell r="A35" t="str">
            <v>A168345</v>
          </cell>
          <cell r="B35" t="str">
            <v>BD303413</v>
          </cell>
          <cell r="C35" t="str">
            <v>WG0303413-170925001 </v>
          </cell>
          <cell r="D35" t="str">
            <v>B-上海成品库</v>
          </cell>
          <cell r="E35">
            <v>0.9983</v>
          </cell>
          <cell r="F35">
            <v>0.9983</v>
          </cell>
          <cell r="G35" t="str">
            <v>99%+</v>
          </cell>
          <cell r="H35">
            <v>5.715741</v>
          </cell>
          <cell r="I35">
            <v>5.7</v>
          </cell>
          <cell r="J35">
            <v>10</v>
          </cell>
          <cell r="K35">
            <v>997.246026368235</v>
          </cell>
          <cell r="L35">
            <v>997</v>
          </cell>
          <cell r="M35" t="str">
            <v>5.7mg产品加入997微升DMSO,旋涡震荡仪后充分溶解后按照30微升每管分装，分完为止，不足30微升的加入到前一个管中</v>
          </cell>
        </row>
        <row r="35">
          <cell r="O35" t="str">
            <v>1439399-58-2</v>
          </cell>
          <cell r="P35" t="str">
            <v>Telaglenastat</v>
          </cell>
          <cell r="Q35" t="str">
            <v>Glutaminase</v>
          </cell>
          <cell r="R35" t="str">
            <v>571.5741</v>
          </cell>
          <cell r="S35" t="str">
            <v>C26H24F3N7O3S</v>
          </cell>
          <cell r="T35" t="str">
            <v>10mM*1mL(DMSO)</v>
          </cell>
          <cell r="U35" t="str">
            <v>10mM</v>
          </cell>
          <cell r="V35" t="str">
            <v>DMSO</v>
          </cell>
          <cell r="W35" t="str">
            <v>5.715741mg产品加1ML DMSO，然后30微升分装，分完为止</v>
          </cell>
          <cell r="X35" t="str">
            <v>DMSO: 50 mg/mL(87.48 mM)，配合低频超声助溶</v>
          </cell>
          <cell r="Y35">
            <v>5.715741</v>
          </cell>
          <cell r="Z35" t="str">
            <v>Telaglenastat (CB-839) is a first-in-class, selective, reversible, and orally active glutaminase 1 (GLS1) inhibitor. It selectively inhibits GLS1 splice variants KGA (kidney-type glutaminase) and GAC (glutaminase C) with IC50 values of 23 nM and 28 nM for endogenous glutaminase in mouse kidney and brain, respectively. Telaglenastat induces autophagy and has antitumor activity.</v>
          </cell>
          <cell r="AA35" t="str">
            <v>Telaglenastat (CB-839) 是一种首创的、选择性、可逆且口服活性的谷氨酰胺酶1（GLS1）抑制剂。它选择性抑制GLS1剪接变体KGA（肾型谷氨酰胺酶）和GAC（谷氨酰胺酶C），对小鼠肾脏和大脑内源性谷氨酰胺酶的IC50值分别为23 nM和28 nM。Telaglenastat能诱导自噬并具有抗肿瘤活性。</v>
          </cell>
        </row>
        <row r="36">
          <cell r="A36" t="str">
            <v>A202420</v>
          </cell>
          <cell r="B36" t="str">
            <v>BD767023</v>
          </cell>
          <cell r="C36" t="str">
            <v>WG0767023-240726001 </v>
          </cell>
          <cell r="D36" t="str">
            <v>B-上海成品库</v>
          </cell>
          <cell r="E36" t="str">
            <v>98%</v>
          </cell>
          <cell r="F36" t="str">
            <v>98%</v>
          </cell>
          <cell r="G36" t="str">
            <v>99%+</v>
          </cell>
          <cell r="H36">
            <v>5.818521</v>
          </cell>
          <cell r="I36">
            <v>5.8</v>
          </cell>
          <cell r="J36">
            <v>10</v>
          </cell>
          <cell r="K36">
            <v>996.816888690442</v>
          </cell>
          <cell r="L36">
            <v>997</v>
          </cell>
          <cell r="M36" t="str">
            <v>5.8mg产品加入997微升DMSO,旋涡震荡仪后充分溶解后按照30微升每管分装，分完为止，不足30微升的加入到前一个管中</v>
          </cell>
        </row>
        <row r="36">
          <cell r="O36" t="str">
            <v>1429749-41-6</v>
          </cell>
          <cell r="P36" t="str">
            <v>Thiomyristoyl</v>
          </cell>
          <cell r="Q36" t="str">
            <v>Sirtuin</v>
          </cell>
          <cell r="R36" t="str">
            <v>581.8521</v>
          </cell>
          <cell r="S36" t="str">
            <v>C34H51N3O3S</v>
          </cell>
          <cell r="T36" t="str">
            <v>10mM*1mL(DMSO)</v>
          </cell>
          <cell r="U36" t="str">
            <v>10mM</v>
          </cell>
          <cell r="V36" t="str">
            <v>DMSO</v>
          </cell>
          <cell r="W36" t="str">
            <v>5.818521mg产品加1ML DMSO，然后30微升分装，分完为止</v>
          </cell>
          <cell r="X36" t="str">
            <v>DMSO: 30 mg/mL(51.56 mM)|无水乙醇: 15 mg/mL(25.78 mM)，配合低频超声助溶，注意：无水乙醇开封后，易挥发，也会吸收空气中的水分，导致溶解能力下降，请避免使用开封较久的乙醇</v>
          </cell>
          <cell r="Y36">
            <v>5.818521</v>
          </cell>
          <cell r="Z36" t="str">
            <v>Thiomyristoyl is an inhibitor of Sirt2 and Sirt1 with IC50 of 28 nM, 98 μM.</v>
          </cell>
        </row>
        <row r="37">
          <cell r="A37" t="str">
            <v>A373794</v>
          </cell>
          <cell r="B37" t="str">
            <v>BD305833</v>
          </cell>
          <cell r="C37" t="str">
            <v>WG0305833-190809001</v>
          </cell>
          <cell r="D37" t="str">
            <v>B-上海成品库</v>
          </cell>
          <cell r="E37" t="e">
            <v>#N/A</v>
          </cell>
          <cell r="F37" t="e">
            <v>#N/A</v>
          </cell>
          <cell r="G37">
            <v>0.98</v>
          </cell>
          <cell r="H37">
            <v>4.615346</v>
          </cell>
          <cell r="I37">
            <v>4.6</v>
          </cell>
          <cell r="J37">
            <v>10</v>
          </cell>
          <cell r="K37">
            <v>996.675005514213</v>
          </cell>
          <cell r="L37">
            <v>997</v>
          </cell>
          <cell r="M37" t="str">
            <v>4.6mg产品加入997微升DMSO,旋涡震荡仪后充分溶解后按照30微升每管分装，分完为止，不足30微升的加入到前一个管中</v>
          </cell>
          <cell r="N37" t="str">
            <v>无现货</v>
          </cell>
          <cell r="O37" t="str">
            <v>496791-37-8</v>
          </cell>
          <cell r="P37" t="str">
            <v>AR-C155858</v>
          </cell>
          <cell r="Q37" t="str">
            <v>MCT</v>
          </cell>
          <cell r="R37" t="str">
            <v>461.5346</v>
          </cell>
          <cell r="S37" t="str">
            <v>C21H27N5O5S</v>
          </cell>
          <cell r="T37" t="str">
            <v>10mM*1mL(DMSO)</v>
          </cell>
          <cell r="U37" t="str">
            <v>10mM</v>
          </cell>
          <cell r="V37" t="str">
            <v>DMSO</v>
          </cell>
          <cell r="W37" t="str">
            <v>4.615346mg产品加1ML DMSO，然后30微升分装，分完为止</v>
          </cell>
          <cell r="X37" t="str">
            <v>DMSO: 75 mg/mL(162.5 mM)，配合低频超声助溶</v>
          </cell>
          <cell r="Y37">
            <v>4.615346</v>
          </cell>
          <cell r="Z37" t="str">
            <v>AR-C155858 is a selective inhibitor of monocarboxylate transporters MCT1 and MCT2, with Kis of 2.3 nM and 10 nM, respectively.</v>
          </cell>
          <cell r="AA37" t="str">
            <v>AR-C155858 是一种选择性单羧酸转运蛋白 MCT1 和 MCT2 的抑制剂，Ki 分别为 2.3 nM 和 10 nM。</v>
          </cell>
        </row>
        <row r="38">
          <cell r="A38" t="str">
            <v>A254962</v>
          </cell>
          <cell r="B38" t="str">
            <v>BD290432</v>
          </cell>
          <cell r="C38" t="str">
            <v>BK0290432-231111001 </v>
          </cell>
          <cell r="D38" t="str">
            <v>B-上海成品库</v>
          </cell>
          <cell r="E38" t="str">
            <v>98%</v>
          </cell>
          <cell r="F38" t="str">
            <v>98%</v>
          </cell>
          <cell r="G38" t="str">
            <v>99%+</v>
          </cell>
          <cell r="H38">
            <v>4.815111</v>
          </cell>
          <cell r="I38">
            <v>4.8</v>
          </cell>
          <cell r="J38">
            <v>10</v>
          </cell>
          <cell r="K38">
            <v>996.861754588835</v>
          </cell>
          <cell r="L38">
            <v>997</v>
          </cell>
          <cell r="M38" t="str">
            <v>4.8mg产品加入997微升DMSO,旋涡震荡仪后充分溶解后按照30微升每管分装，分完为止，不足30微升的加入到前一个管中</v>
          </cell>
        </row>
        <row r="38">
          <cell r="O38" t="str">
            <v>1432660-47-3</v>
          </cell>
          <cell r="P38" t="str">
            <v>AGI-6780</v>
          </cell>
          <cell r="Q38" t="str">
            <v>IDH</v>
          </cell>
          <cell r="R38" t="str">
            <v>481.5111</v>
          </cell>
          <cell r="S38" t="str">
            <v>C21H18F3N3O3S2</v>
          </cell>
          <cell r="T38" t="str">
            <v>10mM*1mL(DMSO)</v>
          </cell>
          <cell r="U38" t="str">
            <v>10mM</v>
          </cell>
          <cell r="V38" t="str">
            <v>DMSO</v>
          </cell>
          <cell r="W38" t="str">
            <v>4.815111mg产品加1ML DMSO，然后30微升分装，分完为止</v>
          </cell>
          <cell r="X38" t="str">
            <v>DMSO: 30 mg/mL(62.3 mM)</v>
          </cell>
          <cell r="Y38">
            <v>4.815111</v>
          </cell>
          <cell r="Z38" t="str">
            <v>AGI-6780 is a selective inhibitor of IDH2/R140Q mutant with IC50 value of 23 nM,</v>
          </cell>
        </row>
        <row r="39">
          <cell r="A39" t="str">
            <v>A722849</v>
          </cell>
          <cell r="B39" t="str">
            <v>BD00803695</v>
          </cell>
          <cell r="C39" t="str">
            <v>WG00803695-180831001</v>
          </cell>
          <cell r="D39" t="str">
            <v>B-上海成品库</v>
          </cell>
          <cell r="E39">
            <v>0.9989</v>
          </cell>
          <cell r="F39">
            <v>0.9989</v>
          </cell>
          <cell r="G39" t="str">
            <v>99%+</v>
          </cell>
          <cell r="H39">
            <v>5.115915</v>
          </cell>
          <cell r="I39">
            <v>5.1</v>
          </cell>
          <cell r="J39">
            <v>10</v>
          </cell>
          <cell r="K39">
            <v>996.889119541666</v>
          </cell>
          <cell r="L39">
            <v>997</v>
          </cell>
          <cell r="M39" t="str">
            <v>5.1mg产品加入997微升DMSO,旋涡震荡仪后充分溶解后按照30微升每管分装，分完为止，不足30微升的加入到前一个管中</v>
          </cell>
        </row>
        <row r="39">
          <cell r="O39" t="str">
            <v>846557-71-9</v>
          </cell>
          <cell r="P39" t="str">
            <v>ML385</v>
          </cell>
          <cell r="Q39" t="str">
            <v>Nrf2</v>
          </cell>
          <cell r="R39" t="str">
            <v>511.5915</v>
          </cell>
          <cell r="S39" t="str">
            <v>C29H25N3O4S</v>
          </cell>
          <cell r="T39" t="str">
            <v>10mM*1mL(DMSO)</v>
          </cell>
          <cell r="U39" t="str">
            <v>10mM</v>
          </cell>
          <cell r="V39" t="str">
            <v>DMSO</v>
          </cell>
          <cell r="W39" t="str">
            <v>5.115915mg产品加1ML DMSO，然后30微升分装，分完为止</v>
          </cell>
          <cell r="X39" t="str">
            <v>DMSO: 25 mg/mL(48.87 mM)，配合低频超声助溶</v>
          </cell>
          <cell r="Y39">
            <v>5.115915</v>
          </cell>
          <cell r="Z39" t="str">
            <v>ML-385 is a selective inhibitor of NRF2 via binding to Neh1 DNA binding domain with IC50 of 1.9 µM.</v>
          </cell>
        </row>
        <row r="40">
          <cell r="A40" t="str">
            <v>A156472</v>
          </cell>
          <cell r="B40" t="str">
            <v>BD114857</v>
          </cell>
          <cell r="C40" t="str">
            <v>WG0114857-181009001</v>
          </cell>
          <cell r="D40" t="str">
            <v>B-上海成品库</v>
          </cell>
          <cell r="E40" t="str">
            <v>99.86%</v>
          </cell>
          <cell r="F40" t="str">
            <v>99.86%</v>
          </cell>
          <cell r="G40" t="str">
            <v>99%+</v>
          </cell>
          <cell r="H40">
            <v>5.01721</v>
          </cell>
          <cell r="I40">
            <v>5</v>
          </cell>
          <cell r="J40">
            <v>10</v>
          </cell>
          <cell r="K40">
            <v>996.569806725252</v>
          </cell>
          <cell r="L40">
            <v>997</v>
          </cell>
          <cell r="M40" t="str">
            <v>5mg产品加入997微升DMSO,旋涡震荡仪后充分溶解后按照30微升每管分装，分完为止，不足30微升的加入到前一个管中</v>
          </cell>
        </row>
        <row r="40">
          <cell r="O40" t="str">
            <v>166518-60-1</v>
          </cell>
          <cell r="P40" t="str">
            <v>Avasimibe</v>
          </cell>
          <cell r="Q40" t="str">
            <v>Acyltransferase Inhibitor|P450</v>
          </cell>
          <cell r="R40" t="str">
            <v>501.721</v>
          </cell>
          <cell r="S40" t="str">
            <v>C29H43NO4S</v>
          </cell>
          <cell r="T40" t="str">
            <v>10mM*1mL(DMSO)</v>
          </cell>
          <cell r="U40" t="str">
            <v>10mM</v>
          </cell>
          <cell r="V40" t="str">
            <v>DMSO</v>
          </cell>
          <cell r="W40" t="str">
            <v>5.01721mg产品加1ML DMSO，然后30微升分装，分完为止</v>
          </cell>
          <cell r="X40" t="str">
            <v>DMSO: 105 mg/mL(209.28 mM)，配合低频超声助溶</v>
          </cell>
          <cell r="Y40">
            <v>5.01721</v>
          </cell>
          <cell r="Z40" t="str">
            <v>Avasimibe is an ACAT inhibitor with IC50 of 3.3 μM, it also inhibits human P450 isoenzymes CYP2C9, CYP1A2 and CYP2C19 with IC50 of 2.9/13.9 and 26.5 μM, respectively.</v>
          </cell>
        </row>
        <row r="41">
          <cell r="A41" t="str">
            <v>A692427</v>
          </cell>
          <cell r="B41" t="str">
            <v>BD367435</v>
          </cell>
          <cell r="C41" t="str">
            <v>WG0367435-240301001</v>
          </cell>
          <cell r="D41" t="str">
            <v>B-上海成品库</v>
          </cell>
          <cell r="E41" t="str">
            <v>99.30%</v>
          </cell>
          <cell r="F41" t="str">
            <v>99.30%</v>
          </cell>
          <cell r="G41" t="str">
            <v>99%+</v>
          </cell>
          <cell r="H41">
            <v>4.615328</v>
          </cell>
          <cell r="I41">
            <v>4.6</v>
          </cell>
          <cell r="J41">
            <v>10</v>
          </cell>
          <cell r="K41">
            <v>996.678892594416</v>
          </cell>
          <cell r="L41">
            <v>997</v>
          </cell>
          <cell r="M41" t="str">
            <v>4.6mg产品加入997微升DMSO,旋涡震荡仪后充分溶解后按照30微升每管分装，分完为止，不足30微升的加入到前一个管中</v>
          </cell>
        </row>
        <row r="41">
          <cell r="O41" t="str">
            <v>894187-61-2</v>
          </cell>
          <cell r="P41" t="str">
            <v>STF-118804</v>
          </cell>
          <cell r="Q41" t="str">
            <v>NAMPT</v>
          </cell>
          <cell r="R41" t="str">
            <v>461.5328</v>
          </cell>
          <cell r="S41" t="str">
            <v>C25H23N3O4S</v>
          </cell>
          <cell r="T41" t="str">
            <v>10mM*1mL(DMSO)</v>
          </cell>
          <cell r="U41" t="str">
            <v>10mM</v>
          </cell>
          <cell r="V41" t="str">
            <v>DMSO</v>
          </cell>
          <cell r="W41" t="str">
            <v>4.615328mg产品加1ML DMSO，然后30微升分装，分完为止</v>
          </cell>
          <cell r="X41" t="str">
            <v>DMSO: 25 mg/mL(54.17 mM)，配合低频超声助溶</v>
          </cell>
          <cell r="Y41">
            <v>4.615328</v>
          </cell>
          <cell r="Z41" t="str">
            <v>STF-118804 is a highly specific and potent NAMPT inhibitor with IC50 values of 3-6 nM.</v>
          </cell>
        </row>
        <row r="42">
          <cell r="A42" t="str">
            <v>A184967</v>
          </cell>
          <cell r="B42" t="str">
            <v>BD305441</v>
          </cell>
          <cell r="C42" t="str">
            <v>WG0305441-180617001</v>
          </cell>
          <cell r="D42" t="str">
            <v>B-上海成品库</v>
          </cell>
          <cell r="E42">
            <v>0.98</v>
          </cell>
          <cell r="F42">
            <v>0.98</v>
          </cell>
          <cell r="G42" t="str">
            <v>99%+</v>
          </cell>
          <cell r="H42">
            <v>4.614948</v>
          </cell>
          <cell r="I42">
            <v>4.6</v>
          </cell>
          <cell r="J42">
            <v>10</v>
          </cell>
          <cell r="K42">
            <v>996.760960253506</v>
          </cell>
          <cell r="L42">
            <v>997</v>
          </cell>
          <cell r="M42" t="str">
            <v>4.6mg产品加入997微升DMSO,旋涡震荡仪后充分溶解后按照30微升每管分装，分完为止，不足30微升的加入到前一个管中</v>
          </cell>
        </row>
        <row r="42">
          <cell r="O42" t="str">
            <v>1001350-96-4</v>
          </cell>
          <cell r="P42" t="str">
            <v>BMS-754807</v>
          </cell>
          <cell r="Q42" t="str">
            <v>c-Met/HGFR|IGF-1R|Insulin Receptor|MK2</v>
          </cell>
          <cell r="R42" t="str">
            <v>461.4948</v>
          </cell>
          <cell r="S42" t="str">
            <v>C23H24FN9O</v>
          </cell>
          <cell r="T42" t="str">
            <v>10mM*1mL(DMSO)</v>
          </cell>
          <cell r="U42" t="str">
            <v>10mM</v>
          </cell>
          <cell r="V42" t="str">
            <v>DMSO</v>
          </cell>
          <cell r="W42" t="str">
            <v>4.614948mg产品加1ML DMSO，然后30微升分装，分完为止</v>
          </cell>
          <cell r="X42" t="str">
            <v>DMSO: 105 mg/mL(227.52 mM)</v>
          </cell>
          <cell r="Y42">
            <v>4.614948</v>
          </cell>
          <cell r="Z42" t="str">
            <v>BMS-754807 is a potent and reversible inhibitor of IGF-1R/InsR with IC50 of 1.8 nM/1.7 nM, less potent to Met, Aurora A/B, TrkA/B and Ron, and shows little activity to Flt3, Lck, MK2, PKA, PKC etc.</v>
          </cell>
        </row>
        <row r="43">
          <cell r="A43" t="str">
            <v>A339788</v>
          </cell>
          <cell r="B43" t="str">
            <v>BD6155</v>
          </cell>
          <cell r="C43" t="str">
            <v>YFGB0006155-230728001 </v>
          </cell>
          <cell r="D43" t="str">
            <v>B-上海成品库</v>
          </cell>
          <cell r="E43" t="str">
            <v>99%</v>
          </cell>
          <cell r="F43" t="str">
            <v>99%</v>
          </cell>
          <cell r="G43">
            <v>0.99</v>
          </cell>
          <cell r="H43">
            <v>3.211581</v>
          </cell>
          <cell r="I43">
            <v>3.2</v>
          </cell>
          <cell r="J43">
            <v>10</v>
          </cell>
          <cell r="K43">
            <v>996.393987883226</v>
          </cell>
          <cell r="L43">
            <v>996</v>
          </cell>
          <cell r="M43" t="str">
            <v>3.2mg产品加入996微升DMSO,旋涡震荡仪后充分溶解后按照30微升每管分装，分完为止，不足30微升的加入到前一个管中</v>
          </cell>
        </row>
        <row r="43">
          <cell r="O43" t="str">
            <v>50264-69-2</v>
          </cell>
          <cell r="P43" t="str">
            <v>Lonidamine</v>
          </cell>
          <cell r="Q43" t="str">
            <v>Hexokinase</v>
          </cell>
          <cell r="R43" t="str">
            <v>321.1581</v>
          </cell>
          <cell r="S43" t="str">
            <v>C15H10Cl2N2O2</v>
          </cell>
          <cell r="T43" t="str">
            <v>10mM*1mL(DMSO)</v>
          </cell>
          <cell r="U43" t="str">
            <v>10mM</v>
          </cell>
          <cell r="V43" t="str">
            <v>DMSO</v>
          </cell>
          <cell r="W43" t="str">
            <v>3.211581mg产品加1ML DMSO，然后30微升分装，分完为止</v>
          </cell>
          <cell r="X43" t="str">
            <v>DMSO: 50 mg/mL(155.69 mM)，配合低频超声助溶</v>
          </cell>
          <cell r="Y43">
            <v>3.211581</v>
          </cell>
          <cell r="Z43" t="str">
            <v>Lonidamine is an inactivator of hexokinase.</v>
          </cell>
        </row>
        <row r="44">
          <cell r="A44" t="str">
            <v>A139562</v>
          </cell>
          <cell r="B44" t="str">
            <v>BD306016</v>
          </cell>
          <cell r="C44" t="str">
            <v>WG0306016-180524001</v>
          </cell>
          <cell r="D44" t="str">
            <v>B-上海成品库</v>
          </cell>
          <cell r="E44" t="str">
            <v>99.99%</v>
          </cell>
          <cell r="F44" t="str">
            <v>99.99%</v>
          </cell>
          <cell r="G44" t="str">
            <v>99%+</v>
          </cell>
          <cell r="H44">
            <v>4.214937</v>
          </cell>
          <cell r="I44">
            <v>4.2</v>
          </cell>
          <cell r="J44">
            <v>10</v>
          </cell>
          <cell r="K44">
            <v>996.456174789801</v>
          </cell>
          <cell r="L44">
            <v>996</v>
          </cell>
          <cell r="M44" t="str">
            <v>4.2mg产品加入996微升DMSO,旋涡震荡仪后充分溶解后按照30微升每管分装，分完为止，不足30微升的加入到前一个管中</v>
          </cell>
        </row>
        <row r="44">
          <cell r="O44" t="str">
            <v>867160-71-2</v>
          </cell>
          <cell r="P44" t="str">
            <v>Linsitinib</v>
          </cell>
          <cell r="Q44" t="str">
            <v>IGF-1R|Insulin Receptor</v>
          </cell>
          <cell r="R44" t="str">
            <v>421.4937</v>
          </cell>
          <cell r="S44" t="str">
            <v>C26H23N5O</v>
          </cell>
          <cell r="T44" t="str">
            <v>10mM*1mL(DMSO)</v>
          </cell>
          <cell r="U44" t="str">
            <v>10mM</v>
          </cell>
          <cell r="V44" t="str">
            <v>DMSO</v>
          </cell>
          <cell r="W44" t="str">
            <v>4.214937mg产品加1ML DMSO，然后30微升分装，分完为止</v>
          </cell>
          <cell r="X44" t="str">
            <v>DMSO: 50 mg/mL(118.63 mM)，配合低频超声助溶</v>
          </cell>
          <cell r="Y44">
            <v>4.214937</v>
          </cell>
          <cell r="Z44" t="str">
            <v>Linsitinib (OSI-906) is a potent, selective, and orally bioavailable dual inhibitor of the IGF-1 receptor and insulin receptor (IR) with IC50s of 35 nM and 75 nM, respectively.</v>
          </cell>
          <cell r="AA44" t="str">
            <v>Linsitinib（OSI-906）是一种高效、选择性和口服可用的IGF-1受体和胰岛素受体（IR）的双重抑制剂，IC50分别为35 nM和75 nM。</v>
          </cell>
        </row>
        <row r="45">
          <cell r="A45" t="str">
            <v>A2681690</v>
          </cell>
          <cell r="B45" t="str">
            <v>BD02552458</v>
          </cell>
          <cell r="C45" t="str">
            <v>WG02552458-240323001</v>
          </cell>
          <cell r="D45" t="str">
            <v>B-上海成品库</v>
          </cell>
          <cell r="E45" t="str">
            <v>99.44%</v>
          </cell>
          <cell r="F45" t="str">
            <v>99.44%</v>
          </cell>
          <cell r="G45">
            <v>0.98</v>
          </cell>
          <cell r="H45">
            <v>4.3187</v>
          </cell>
          <cell r="I45">
            <v>4.3</v>
          </cell>
          <cell r="J45">
            <v>10</v>
          </cell>
          <cell r="K45">
            <v>995.669993285016</v>
          </cell>
          <cell r="L45">
            <v>996</v>
          </cell>
          <cell r="M45" t="str">
            <v>4.3mg产品加入996微升DMSO,旋涡震荡仪后充分溶解后按照30微升每管分装，分完为止，不足30微升的加入到前一个管中</v>
          </cell>
        </row>
        <row r="45">
          <cell r="O45" t="str">
            <v>1219739-36-2</v>
          </cell>
          <cell r="P45" t="str">
            <v>EX229</v>
          </cell>
          <cell r="Q45" t="str">
            <v>AMPK</v>
          </cell>
          <cell r="R45" t="str">
            <v>431.87</v>
          </cell>
          <cell r="S45" t="str">
            <v>C24H18ClN3O3</v>
          </cell>
          <cell r="T45" t="str">
            <v>10mM*1mL(DMSO)</v>
          </cell>
          <cell r="U45" t="str">
            <v>10mM</v>
          </cell>
          <cell r="V45" t="str">
            <v>DMSO</v>
          </cell>
          <cell r="W45" t="str">
            <v>4.3187mg产品加1ML DMSO，然后30微升分装，分完为止</v>
          </cell>
          <cell r="X45" t="str">
            <v>DMSO: 12 mg/mL(27.79 mM)，配合低频超声，并水浴加热至45℃助溶</v>
          </cell>
          <cell r="Y45">
            <v>4.3187</v>
          </cell>
          <cell r="Z45" t="str">
            <v>EX229 is a potent allosteric activator of AMPK, useful for studying the regulatory mechanisms of AMPK and related biological processes.</v>
          </cell>
          <cell r="AA45" t="str">
            <v>EX229是一种高效的AMPK变构激动剂，用于研究AMPK的调节机制和相关生物学过程。</v>
          </cell>
        </row>
        <row r="46">
          <cell r="A46" t="str">
            <v>A140384</v>
          </cell>
          <cell r="B46" t="str">
            <v>BD147314</v>
          </cell>
          <cell r="C46" t="str">
            <v>WG0147314-180515001</v>
          </cell>
          <cell r="D46" t="str">
            <v>B-上海成品库</v>
          </cell>
          <cell r="E46" t="str">
            <v>98%</v>
          </cell>
          <cell r="F46" t="str">
            <v>98%</v>
          </cell>
          <cell r="G46">
            <v>0.98</v>
          </cell>
          <cell r="H46">
            <v>4.616585</v>
          </cell>
          <cell r="I46">
            <v>4.6</v>
          </cell>
          <cell r="J46">
            <v>10</v>
          </cell>
          <cell r="K46">
            <v>996.40751767811</v>
          </cell>
          <cell r="L46">
            <v>996</v>
          </cell>
          <cell r="M46" t="str">
            <v>4.6mg产品加入996微升Water,旋涡震荡仪后充分溶解后按照30微升每管分装，分完为止，不足30微升的加入到前一个管中</v>
          </cell>
        </row>
        <row r="46">
          <cell r="O46" t="str">
            <v>157716-52-4</v>
          </cell>
          <cell r="P46" t="str">
            <v>Perifosine</v>
          </cell>
          <cell r="Q46" t="str">
            <v>Akt</v>
          </cell>
          <cell r="R46" t="str">
            <v>461.6585</v>
          </cell>
          <cell r="S46" t="str">
            <v>C25H52NO4P</v>
          </cell>
          <cell r="T46" t="str">
            <v>10mM*1mL(Water)</v>
          </cell>
          <cell r="U46" t="str">
            <v>10mM</v>
          </cell>
          <cell r="V46" t="str">
            <v>Water</v>
          </cell>
          <cell r="W46" t="str">
            <v>4.616585mg产品加1ML Water，然后30微升分装，分完为止</v>
          </cell>
          <cell r="X46" t="str">
            <v>water: 100 mg/mL(216.61 mM)，配合低频超声助溶</v>
          </cell>
          <cell r="Y46">
            <v>4.616585</v>
          </cell>
          <cell r="Z46" t="str">
            <v>Perifosine is an Akt inhibitor with IC50 of 4.7 μM, targets pleckstrin homology domain of Akt.</v>
          </cell>
        </row>
        <row r="47">
          <cell r="A47" t="str">
            <v>A239506</v>
          </cell>
          <cell r="B47" t="str">
            <v>BD15423</v>
          </cell>
          <cell r="C47" t="str">
            <v>WG0015423-240426001</v>
          </cell>
          <cell r="D47" t="str">
            <v>B-上海成品库</v>
          </cell>
          <cell r="E47">
            <v>0.9918</v>
          </cell>
          <cell r="F47" t="str">
            <v>98%</v>
          </cell>
          <cell r="G47" t="str">
            <v>99%+</v>
          </cell>
          <cell r="H47">
            <v>2.612732</v>
          </cell>
          <cell r="I47">
            <v>2.6</v>
          </cell>
          <cell r="J47">
            <v>10</v>
          </cell>
          <cell r="K47">
            <v>995.126939923421</v>
          </cell>
          <cell r="L47">
            <v>995</v>
          </cell>
          <cell r="M47" t="str">
            <v>2.6mg产品加入995微升DMSO,旋涡震荡仪后充分溶解后按照30微升每管分装，分完为止，不足30微升的加入到前一个管中</v>
          </cell>
        </row>
        <row r="47">
          <cell r="O47" t="str">
            <v>50995-74-9</v>
          </cell>
          <cell r="P47" t="str">
            <v>7ACC1</v>
          </cell>
          <cell r="Q47" t="str">
            <v>GAK|MCT</v>
          </cell>
          <cell r="R47" t="str">
            <v>261.2732</v>
          </cell>
          <cell r="S47" t="str">
            <v>C14H15NO4</v>
          </cell>
          <cell r="T47" t="str">
            <v>10mM*1mL(DMSO)</v>
          </cell>
          <cell r="U47" t="str">
            <v>10mM</v>
          </cell>
          <cell r="V47" t="str">
            <v>DMSO</v>
          </cell>
          <cell r="W47" t="str">
            <v>2.612732mg产品加1ML DMSO，然后30微升分装，分完为止</v>
          </cell>
          <cell r="X47" t="str">
            <v>DMSO: 35 mg/mL(133.96 mM)，配合低频超声助溶</v>
          </cell>
          <cell r="Y47">
            <v>2.612732</v>
          </cell>
          <cell r="Z47" t="str">
            <v>7ACC1 selectively interfere with lactate fluxes in the lactate-rich tumor microenvironment and inhibits lactate influx but not efflux in tumor cells expressing MCT1 and MCT4 transporters.</v>
          </cell>
        </row>
        <row r="48">
          <cell r="A48" t="str">
            <v>A269257</v>
          </cell>
          <cell r="B48" t="str">
            <v>BD15235</v>
          </cell>
          <cell r="C48" t="str">
            <v>WG0015235-211108001 </v>
          </cell>
          <cell r="D48" t="str">
            <v>B-上海成品库</v>
          </cell>
          <cell r="E48">
            <v>0.98</v>
          </cell>
          <cell r="F48">
            <v>0.98</v>
          </cell>
          <cell r="G48">
            <v>0.98</v>
          </cell>
          <cell r="H48">
            <v>2.413082</v>
          </cell>
          <cell r="I48">
            <v>2.4</v>
          </cell>
          <cell r="J48">
            <v>10</v>
          </cell>
          <cell r="K48">
            <v>994.578717175794</v>
          </cell>
          <cell r="L48">
            <v>995</v>
          </cell>
          <cell r="M48" t="str">
            <v>2.4mg产品加入995微升DMSO,旋涡震荡仪后充分溶解后按照30微升每管分装，分完为止，不足30微升的加入到前一个管中</v>
          </cell>
        </row>
        <row r="48">
          <cell r="O48" t="str">
            <v>6631-94-3</v>
          </cell>
          <cell r="P48" t="str">
            <v>ML171</v>
          </cell>
          <cell r="Q48" t="str">
            <v>NADPH Oxidase</v>
          </cell>
          <cell r="R48" t="str">
            <v>241.3082</v>
          </cell>
          <cell r="S48" t="str">
            <v>C14H11NOS</v>
          </cell>
          <cell r="T48" t="str">
            <v>10mM*1mL(DMSO)</v>
          </cell>
          <cell r="U48" t="str">
            <v>10mM</v>
          </cell>
          <cell r="V48" t="str">
            <v>DMSO</v>
          </cell>
          <cell r="W48" t="str">
            <v>2.413082mg产品加1ML DMSO，然后30微升分装，分完为止</v>
          </cell>
          <cell r="X48" t="str">
            <v>DMSO: 65 mg/mL(269.37 mM)</v>
          </cell>
          <cell r="Y48">
            <v>2.413082</v>
          </cell>
          <cell r="Z48" t="str">
            <v>ML171 (2-Acetylphenothiazine; 2-APT) is a potent and selective NADPH oxidase 1 (Nox1) inhibitor that blocks Nox1-dependent ROS generation with an IC50 of 0.25 μM in a HEK293-Nox1 confirmatory assay.</v>
          </cell>
          <cell r="AA48" t="str">
            <v>ML171 (2-Acetylphenothiazine; 2-APT)是一种有效且选择性的NADPH氧化酶1（Nox1）抑制剂，在HEK293-Nox1确认实验中抑制Nox1依赖的ROS生成，IC50为0.25 μM。</v>
          </cell>
        </row>
        <row r="49">
          <cell r="A49" t="str">
            <v>A656002</v>
          </cell>
          <cell r="B49" t="str">
            <v>BD33963</v>
          </cell>
          <cell r="C49" t="str">
            <v>WG0033963-211211001 </v>
          </cell>
          <cell r="D49" t="str">
            <v>B-上海成品库</v>
          </cell>
          <cell r="E49" t="str">
            <v>98%</v>
          </cell>
          <cell r="F49" t="str">
            <v>98%</v>
          </cell>
          <cell r="G49">
            <v>0.98</v>
          </cell>
          <cell r="H49">
            <v>9.1417</v>
          </cell>
          <cell r="I49">
            <v>9.1</v>
          </cell>
          <cell r="J49">
            <v>10</v>
          </cell>
          <cell r="K49">
            <v>995.438485183281</v>
          </cell>
          <cell r="L49">
            <v>995</v>
          </cell>
          <cell r="M49" t="str">
            <v>9.1mg产品加入995微升DMSO,旋涡震荡仪后充分溶解后按照30微升每管分装，分完为止，不足30微升的加入到前一个管中</v>
          </cell>
        </row>
        <row r="49">
          <cell r="O49" t="str">
            <v>53123-88-9</v>
          </cell>
          <cell r="P49" t="str">
            <v>Rapamycin</v>
          </cell>
          <cell r="Q49" t="str">
            <v>mTOR|Autophagy</v>
          </cell>
          <cell r="R49" t="str">
            <v>914.17</v>
          </cell>
          <cell r="S49" t="str">
            <v>C51H79NO13</v>
          </cell>
          <cell r="T49" t="str">
            <v>10mM*1mL(DMSO)</v>
          </cell>
          <cell r="U49" t="str">
            <v>10mM</v>
          </cell>
          <cell r="V49" t="str">
            <v>DMSO</v>
          </cell>
          <cell r="W49" t="str">
            <v>9.1417mg产品加1ML DMSO，然后30微升分装，分完为止</v>
          </cell>
          <cell r="X49" t="str">
            <v>DMSO: 120 mg/mL(131.27 mM)，配合低频超声助溶|无水乙醇: 50 mg/mL(54.69 mM)，配合低频超声助溶，注意：无水乙醇开封后，易挥发，也会吸收空气中的水分，导致溶解能力下降，请避免使用开封较久的乙醇</v>
          </cell>
          <cell r="Y49">
            <v>9.1417</v>
          </cell>
          <cell r="Z49" t="str">
            <v>Rapamycin is a specific mTOR inhibitor with IC50 of ~0.1 nM.</v>
          </cell>
        </row>
        <row r="50">
          <cell r="A50" t="str">
            <v>A335856</v>
          </cell>
          <cell r="B50" t="str">
            <v>BD30041</v>
          </cell>
          <cell r="C50" t="str">
            <v>YFB0030041-220701001 </v>
          </cell>
          <cell r="D50" t="str">
            <v>B-上海成品库</v>
          </cell>
          <cell r="E50">
            <v>0.98</v>
          </cell>
          <cell r="F50">
            <v>0.98</v>
          </cell>
          <cell r="G50">
            <v>0.98</v>
          </cell>
          <cell r="H50">
            <v>8.040182</v>
          </cell>
          <cell r="I50">
            <v>8</v>
          </cell>
          <cell r="J50">
            <v>10</v>
          </cell>
          <cell r="K50">
            <v>995.002351936809</v>
          </cell>
          <cell r="L50">
            <v>995</v>
          </cell>
          <cell r="M50" t="str">
            <v>8mg产品加入995微升DMSO,旋涡震荡仪后充分溶解后按照30微升每管分装，分完为止，不足30微升的加入到前一个管中</v>
          </cell>
        </row>
        <row r="50">
          <cell r="O50" t="str">
            <v>104987-11-3</v>
          </cell>
          <cell r="P50" t="str">
            <v>Tacrolimus</v>
          </cell>
          <cell r="Q50" t="str">
            <v>Anti-rheumatoid Arthritis|Calcineurin|Other Compounds</v>
          </cell>
          <cell r="R50" t="str">
            <v>804.0182</v>
          </cell>
          <cell r="S50" t="str">
            <v>C44H69NO12</v>
          </cell>
          <cell r="T50" t="str">
            <v>10mM*1mL(DMSO)</v>
          </cell>
          <cell r="U50" t="str">
            <v>10mM</v>
          </cell>
          <cell r="V50" t="str">
            <v>DMSO</v>
          </cell>
          <cell r="W50" t="str">
            <v>8.040182mg产品加1ML DMSO，然后30微升分装，分完为止</v>
          </cell>
          <cell r="X50" t="str">
            <v>DMSO: 145 mg/mL(180.34 mM)</v>
          </cell>
          <cell r="Y50">
            <v>8.040182</v>
          </cell>
          <cell r="Z50" t="str">
            <v>Tacrolimus (FK506), a macrocyclic lactone, binds to FK506 binding protein (FKBP) to form a complex that inhibits calcineurin phosphatase, thereby inhibiting T-lymphocyte signal transduction and IL-2 transcription. It possesses immunosuppressive properties.</v>
          </cell>
          <cell r="AA50" t="str">
            <v>Tacrolimus (FK506) 是一种大环内酯，结合 FK506 结合蛋白 (FKBP) 形成复合物，抑制钙调神经磷酸酶，从而抑制 T 淋巴细胞信号传导和 IL-2 转录，具有免疫抑制特性。</v>
          </cell>
        </row>
        <row r="51">
          <cell r="A51" t="str">
            <v>A421471</v>
          </cell>
          <cell r="B51" t="str">
            <v>BD758851</v>
          </cell>
          <cell r="C51" t="str">
            <v>WG0758851-181122001</v>
          </cell>
          <cell r="D51" t="str">
            <v>B-上海成品库</v>
          </cell>
          <cell r="E51" t="str">
            <v>99.99%</v>
          </cell>
          <cell r="F51" t="str">
            <v>99.99%</v>
          </cell>
          <cell r="G51" t="str">
            <v>99%+</v>
          </cell>
          <cell r="H51">
            <v>3.417882</v>
          </cell>
          <cell r="I51">
            <v>3.4</v>
          </cell>
          <cell r="J51">
            <v>10</v>
          </cell>
          <cell r="K51">
            <v>994.768104925799</v>
          </cell>
          <cell r="L51">
            <v>995</v>
          </cell>
          <cell r="M51" t="str">
            <v>3.4mg产品加入995微升DMSO,旋涡震荡仪后充分溶解后按照30微升每管分装，分完为止，不足30微升的加入到前一个管中</v>
          </cell>
        </row>
        <row r="51">
          <cell r="O51" t="str">
            <v>1467057-23-3</v>
          </cell>
          <cell r="P51" t="str">
            <v>PF-06409577</v>
          </cell>
          <cell r="Q51" t="str">
            <v>AMPK</v>
          </cell>
          <cell r="R51" t="str">
            <v>341.7882</v>
          </cell>
          <cell r="S51" t="str">
            <v>C19H16ClNO3</v>
          </cell>
          <cell r="T51" t="str">
            <v>10mM*1mL(DMSO)</v>
          </cell>
          <cell r="U51" t="str">
            <v>10mM</v>
          </cell>
          <cell r="V51" t="str">
            <v>DMSO</v>
          </cell>
          <cell r="W51" t="str">
            <v>3.417882mg产品加1ML DMSO，然后30微升分装，分完为止</v>
          </cell>
          <cell r="X51" t="str">
            <v>DMSO: 105 mg/mL(307.21 mM)</v>
          </cell>
          <cell r="Y51">
            <v>3.417882</v>
          </cell>
          <cell r="Z51" t="str">
            <v>PF-06409577 is a potent and selective allosteric activator of AMPK with EC50 value of 7 nM for AMPKα1β1γ1, but &gt;40000 nM for AMPKα1β2γ1.</v>
          </cell>
        </row>
        <row r="52">
          <cell r="A52" t="str">
            <v>A153326</v>
          </cell>
          <cell r="B52" t="str">
            <v>BD627507</v>
          </cell>
          <cell r="C52" t="str">
            <v>WG0627507-180508001</v>
          </cell>
          <cell r="D52" t="str">
            <v>B-上海成品库</v>
          </cell>
          <cell r="E52">
            <v>0.999</v>
          </cell>
          <cell r="F52">
            <v>0.999</v>
          </cell>
          <cell r="G52">
            <v>0.98</v>
          </cell>
          <cell r="H52">
            <v>5.829609</v>
          </cell>
          <cell r="I52">
            <v>5.8</v>
          </cell>
          <cell r="J52">
            <v>10</v>
          </cell>
          <cell r="K52">
            <v>994.920928659195</v>
          </cell>
          <cell r="L52">
            <v>995</v>
          </cell>
          <cell r="M52" t="str">
            <v>5.8mg产品加入995微升DMSO,旋涡震荡仪后充分溶解后按照30微升每管分装，分完为止，不足30微升的加入到前一个管中</v>
          </cell>
        </row>
        <row r="52">
          <cell r="O52" t="str">
            <v>1448347-49-6</v>
          </cell>
          <cell r="P52" t="str">
            <v>Ivosidenib</v>
          </cell>
          <cell r="Q52" t="str">
            <v>IDH</v>
          </cell>
          <cell r="R52" t="str">
            <v>582.9609</v>
          </cell>
          <cell r="S52" t="str">
            <v>C28H22ClF3N6O3</v>
          </cell>
          <cell r="T52" t="str">
            <v>10mM*1mL(DMSO)</v>
          </cell>
          <cell r="U52" t="str">
            <v>10mM</v>
          </cell>
          <cell r="V52" t="str">
            <v>DMSO</v>
          </cell>
          <cell r="W52" t="str">
            <v>5.829609mg产品加1ML DMSO，然后30微升分装，分完为止</v>
          </cell>
          <cell r="X52" t="str">
            <v>DMSO: 40 mg/mL(68.62 mM)</v>
          </cell>
          <cell r="Y52">
            <v>5.829609</v>
          </cell>
          <cell r="Z52" t="str">
            <v>AG-120 is a first-in-class mutant IDH1 inhibitor.</v>
          </cell>
        </row>
        <row r="53">
          <cell r="A53" t="str">
            <v>A213616</v>
          </cell>
          <cell r="B53" t="str">
            <v>BD305513</v>
          </cell>
          <cell r="C53" t="str">
            <v>WG0305513-180508001</v>
          </cell>
          <cell r="D53" t="str">
            <v>B-上海成品库</v>
          </cell>
          <cell r="E53" t="str">
            <v>99.02%</v>
          </cell>
          <cell r="F53" t="str">
            <v>99.02%</v>
          </cell>
          <cell r="G53" t="str">
            <v>99%+</v>
          </cell>
          <cell r="H53">
            <v>4.724101</v>
          </cell>
          <cell r="I53">
            <v>4.7</v>
          </cell>
          <cell r="J53">
            <v>10</v>
          </cell>
          <cell r="K53">
            <v>994.898288584431</v>
          </cell>
          <cell r="L53">
            <v>995</v>
          </cell>
          <cell r="M53" t="str">
            <v>4.7mg产品加入995微升Water,旋涡震荡仪后充分溶解后按照30微升每管分装，分完为止，不足30微升的加入到前一个管中</v>
          </cell>
        </row>
        <row r="53">
          <cell r="O53" t="str">
            <v>1219168-18-9</v>
          </cell>
          <cell r="P53" t="str">
            <v>Dorsomorphin 2HCl</v>
          </cell>
          <cell r="Q53" t="str">
            <v>AMPK</v>
          </cell>
          <cell r="R53" t="str">
            <v>472.4101</v>
          </cell>
          <cell r="S53" t="str">
            <v>C24H27Cl2N5O</v>
          </cell>
          <cell r="T53" t="str">
            <v>10mM*1mL(Water)</v>
          </cell>
          <cell r="U53" t="str">
            <v>10mM</v>
          </cell>
          <cell r="V53" t="str">
            <v>Water</v>
          </cell>
          <cell r="W53" t="str">
            <v>4.724101mg产品加1ML Water，然后30微升分装，分完为止</v>
          </cell>
          <cell r="X53" t="str">
            <v>DMSO: 4 mg/mL(8.47 mM)，配合低频超声助溶|water: 100 mg/mL(211.68 mM)，配合低频超声助溶 用水能到10mM</v>
          </cell>
          <cell r="Y53">
            <v>4.724101</v>
          </cell>
          <cell r="Z53" t="str">
            <v>Dorsomorphin 2HCl is a selective AMPK inhibitor with Ki value of 109 nM.</v>
          </cell>
        </row>
        <row r="54">
          <cell r="A54" t="str">
            <v>A173533</v>
          </cell>
          <cell r="B54" t="str">
            <v>BD629892</v>
          </cell>
          <cell r="C54" t="str">
            <v>WG0629892-180820001</v>
          </cell>
          <cell r="D54" t="str">
            <v>B-陶桥成品库</v>
          </cell>
          <cell r="E54" t="str">
            <v>99.56%</v>
          </cell>
          <cell r="F54" t="str">
            <v>99.56%</v>
          </cell>
          <cell r="G54" t="str">
            <v>99%+</v>
          </cell>
          <cell r="H54">
            <v>3.6165</v>
          </cell>
          <cell r="I54">
            <v>3.6</v>
          </cell>
          <cell r="J54">
            <v>7</v>
          </cell>
          <cell r="K54">
            <v>995.447321674323</v>
          </cell>
          <cell r="L54">
            <v>995</v>
          </cell>
          <cell r="M54" t="str">
            <v>3.6mg产品加入995微升DMSO,旋涡震荡仪后充分溶解后按照30微升每管分装，分完为止，不足30微升的加入到前一个管中</v>
          </cell>
        </row>
        <row r="54">
          <cell r="O54" t="str">
            <v>1093403-33-8</v>
          </cell>
          <cell r="P54" t="str">
            <v>SRT 2104</v>
          </cell>
          <cell r="Q54" t="str">
            <v>Sirtuin</v>
          </cell>
          <cell r="R54" t="str">
            <v>516.6378</v>
          </cell>
          <cell r="S54" t="str">
            <v>C26H24N6O2S2</v>
          </cell>
          <cell r="T54" t="str">
            <v>7mM*1mL(DMSO)</v>
          </cell>
          <cell r="U54" t="str">
            <v>7mM</v>
          </cell>
          <cell r="V54" t="str">
            <v>DMSO</v>
          </cell>
          <cell r="W54" t="str">
            <v>3.6165mg产品加1ML DMSO，然后30微升分装，分完为止</v>
          </cell>
          <cell r="X54" t="str">
            <v>DMSO: 4 mg/mL(7.74 mM)，配合低频超声助溶 配到 7mM</v>
          </cell>
          <cell r="Y54">
            <v>3.6165</v>
          </cell>
          <cell r="Z54" t="str">
            <v>SRT 2104 is a first-in-class, highly selective, and brain-permeable activator of the NAD+-dependent deacetylase Sirt1. It increases Sirt1 protein without affecting Sirt1 mRNA and is used in research on diabetes mellitus and Huntington’s disease.</v>
          </cell>
          <cell r="AA54" t="str">
            <v>SRT 2104是一种首创的、高选择性和可透过血脑屏障的NAD+依赖性去乙酰化酶Sirt1激活剂。它增加Sirt1蛋白而不影响Sirt1 mRNA，用于糖尿病和亨廷顿病的研究。</v>
          </cell>
        </row>
        <row r="55">
          <cell r="A55" t="str">
            <v>A152103</v>
          </cell>
          <cell r="B55" t="str">
            <v>BD292077</v>
          </cell>
          <cell r="C55" t="str">
            <v>WG0292077-240615001 </v>
          </cell>
          <cell r="D55" t="str">
            <v>B-上海成品库</v>
          </cell>
          <cell r="E55" t="str">
            <v>99.67%</v>
          </cell>
          <cell r="F55" t="str">
            <v>98%</v>
          </cell>
          <cell r="G55" t="str">
            <v>99%+</v>
          </cell>
          <cell r="H55">
            <v>5.029823</v>
          </cell>
          <cell r="I55">
            <v>5</v>
          </cell>
          <cell r="J55">
            <v>10</v>
          </cell>
          <cell r="K55">
            <v>994.070765512027</v>
          </cell>
          <cell r="L55">
            <v>994</v>
          </cell>
          <cell r="M55" t="str">
            <v>5mg产品加入994微升DMSO,旋涡震荡仪后充分溶解后按照30微升每管分装，分完为止，不足30微升的加入到前一个管中</v>
          </cell>
        </row>
        <row r="55">
          <cell r="O55" t="str">
            <v>960404-48-2</v>
          </cell>
          <cell r="P55" t="str">
            <v>Dapagliflozin ((2S)-1,2-propanediol, hydrate)</v>
          </cell>
          <cell r="Q55" t="str">
            <v>SGLT</v>
          </cell>
          <cell r="R55" t="str">
            <v>502.9823</v>
          </cell>
          <cell r="S55" t="str">
            <v>C24H35ClO9</v>
          </cell>
          <cell r="T55" t="str">
            <v>10mM*1mL(DMSO)</v>
          </cell>
          <cell r="U55" t="str">
            <v>10mM</v>
          </cell>
          <cell r="V55" t="str">
            <v>DMSO</v>
          </cell>
          <cell r="W55" t="str">
            <v>5.029823mg产品加1ML DMSO，然后30微升分装，分完为止</v>
          </cell>
          <cell r="X55" t="str">
            <v>DMSO: 105 mg/mL(208.75 mM)|water: 2 mg/mL(3.98 mM)，配合低频超声助溶</v>
          </cell>
          <cell r="Y55">
            <v>5.029823</v>
          </cell>
          <cell r="Z55" t="str">
            <v>Dapagliflozin propanediol is an inhibitor of SGLT2 that is used for the treatment of of type 2 diabetes mellitus.</v>
          </cell>
        </row>
        <row r="56">
          <cell r="A56" t="str">
            <v>A276907</v>
          </cell>
          <cell r="B56" t="str">
            <v>BD328414</v>
          </cell>
          <cell r="C56" t="str">
            <v>BK0328414-240108001</v>
          </cell>
          <cell r="D56" t="str">
            <v>B-上海成品库</v>
          </cell>
          <cell r="E56" t="str">
            <v>98%</v>
          </cell>
          <cell r="F56" t="str">
            <v>98%</v>
          </cell>
          <cell r="G56" t="str">
            <v>99%+</v>
          </cell>
          <cell r="H56">
            <v>4.625591</v>
          </cell>
          <cell r="I56">
            <v>4.6</v>
          </cell>
          <cell r="J56">
            <v>10</v>
          </cell>
          <cell r="K56">
            <v>994.467517772324</v>
          </cell>
          <cell r="L56">
            <v>994</v>
          </cell>
          <cell r="M56" t="str">
            <v>4.6mg产品加入994微升DMSO,旋涡震荡仪后充分溶解后按照30微升每管分装，分完为止，不足30微升的加入到前一个管中</v>
          </cell>
        </row>
        <row r="56">
          <cell r="O56" t="str">
            <v>1355326-35-0</v>
          </cell>
          <cell r="P56" t="str">
            <v>AGI-5198</v>
          </cell>
          <cell r="Q56" t="str">
            <v>IDH</v>
          </cell>
          <cell r="R56" t="str">
            <v>462.5591</v>
          </cell>
          <cell r="S56" t="str">
            <v>C27H31FN4O2</v>
          </cell>
          <cell r="T56" t="str">
            <v>10mM*1mL(DMSO)</v>
          </cell>
          <cell r="U56" t="str">
            <v>10mM</v>
          </cell>
          <cell r="V56" t="str">
            <v>DMSO</v>
          </cell>
          <cell r="W56" t="str">
            <v>4.625591mg产品加1ML DMSO，然后30微升分装，分完为止</v>
          </cell>
          <cell r="X56" t="str">
            <v>DMSO: 20 mg/mL(43.24 mM)，配合低频超声助溶|DMF: 50 mg/mL(108.09 mM)</v>
          </cell>
          <cell r="Y56">
            <v>4.625591</v>
          </cell>
          <cell r="Z56" t="str">
            <v>AGI-5198 is a potent and selective inhibitor of IDH1 R132H and R132C mutants with IC50 values of 0.07 and 0.16 µM, respectively, but not wild-type IDH1, wild-type IDH2, or IDH2 mutants.</v>
          </cell>
        </row>
        <row r="57">
          <cell r="A57" t="str">
            <v>A416840</v>
          </cell>
          <cell r="B57" t="str">
            <v>BD632573</v>
          </cell>
          <cell r="C57" t="str">
            <v>WG0632573-201010001</v>
          </cell>
          <cell r="D57" t="str">
            <v>B-上海成品库</v>
          </cell>
          <cell r="E57">
            <v>0.9842</v>
          </cell>
          <cell r="F57">
            <v>0.9842</v>
          </cell>
          <cell r="G57" t="str">
            <v>99%+</v>
          </cell>
          <cell r="H57">
            <v>4.525493</v>
          </cell>
          <cell r="I57">
            <v>4.5</v>
          </cell>
          <cell r="J57">
            <v>10</v>
          </cell>
          <cell r="K57">
            <v>994.366801583827</v>
          </cell>
          <cell r="L57">
            <v>994</v>
          </cell>
          <cell r="M57" t="str">
            <v>4.5mg产品加入994微升DMSO,旋涡震荡仪后充分溶解后按照30微升每管分装，分完为止，不足30微升的加入到前一个管中</v>
          </cell>
        </row>
        <row r="57">
          <cell r="O57" t="str">
            <v>1616392-22-3</v>
          </cell>
          <cell r="P57" t="str">
            <v>GSK3326595</v>
          </cell>
          <cell r="Q57" t="str">
            <v>Histone Methyltransferase</v>
          </cell>
          <cell r="R57" t="str">
            <v>452.5493</v>
          </cell>
          <cell r="S57" t="str">
            <v>C24H32N6O3</v>
          </cell>
          <cell r="T57" t="str">
            <v>10mM*1mL(DMSO)</v>
          </cell>
          <cell r="U57" t="str">
            <v>10mM</v>
          </cell>
          <cell r="V57" t="str">
            <v>DMSO</v>
          </cell>
          <cell r="W57" t="str">
            <v>4.525493mg产品加1ML DMSO，然后30微升分装，分完为止</v>
          </cell>
          <cell r="X57" t="str">
            <v>DMSO: 60 mg/mL(132.58 mM)，配合低频超声助溶</v>
          </cell>
          <cell r="Y57">
            <v>4.525493</v>
          </cell>
          <cell r="Z57" t="str">
            <v>GSK3326595 is a protein arginine methyltransferase 5 (PRMT5) inhibitor that decreases SARS-CoV-2 infection, inhibits cancer cell proliferation, induces pro-inflammatory macrophage polarization, and increases hepatic triglyceride levels without affecting atherosclerosis. It is used in research on relapsed/refractory mantle cell lymphoma.</v>
          </cell>
          <cell r="AA57" t="str">
            <v>GSK3326595是一种蛋白精氨酸甲基转移酶5（PRMT5）抑制剂，减少SARS-CoV-2感染，抑制癌细胞增殖，诱导促炎性巨噬细胞极化，并增加肝脏甘油三酯水平而不影响动脉粥样硬化。用于复发/难治性套细胞淋巴瘤的研究。</v>
          </cell>
        </row>
        <row r="58">
          <cell r="A58" t="str">
            <v>A386287</v>
          </cell>
          <cell r="B58" t="str">
            <v>BD291524</v>
          </cell>
          <cell r="C58" t="str">
            <v>YF0291524-170713001 </v>
          </cell>
          <cell r="D58" t="str">
            <v>B-上海成品库</v>
          </cell>
          <cell r="E58">
            <v>0.9932</v>
          </cell>
          <cell r="F58">
            <v>0.9932</v>
          </cell>
          <cell r="G58" t="str">
            <v>99%+</v>
          </cell>
          <cell r="H58">
            <v>4.625441</v>
          </cell>
          <cell r="I58">
            <v>4.6</v>
          </cell>
          <cell r="J58">
            <v>10</v>
          </cell>
          <cell r="K58">
            <v>994.499767697826</v>
          </cell>
          <cell r="L58">
            <v>994</v>
          </cell>
          <cell r="M58" t="str">
            <v>4.6mg产品加入994微升DMSO,旋涡震荡仪后充分溶解后按照30微升每管分装，分完为止，不足30微升的加入到前一个管中</v>
          </cell>
        </row>
        <row r="58">
          <cell r="O58" t="str">
            <v>1009298-59-2</v>
          </cell>
          <cell r="P58" t="str">
            <v>Vistusertib</v>
          </cell>
          <cell r="Q58" t="str">
            <v>mTOR</v>
          </cell>
          <cell r="R58" t="str">
            <v>462.5441</v>
          </cell>
          <cell r="S58" t="str">
            <v>C25H30N6O3</v>
          </cell>
          <cell r="T58" t="str">
            <v>10mM*1mL(DMSO)</v>
          </cell>
          <cell r="U58" t="str">
            <v>10mM</v>
          </cell>
          <cell r="V58" t="str">
            <v>DMSO</v>
          </cell>
          <cell r="W58" t="str">
            <v>4.625441mg产品加1ML DMSO，然后30微升分装，分完为止</v>
          </cell>
          <cell r="X58" t="str">
            <v>DMSO: 50 mg/mL(108.1 mM)</v>
          </cell>
          <cell r="Y58">
            <v>4.625441</v>
          </cell>
          <cell r="Z58" t="str">
            <v>Vistusertib (AZD2014) is an ATP-competitive mTOR inhibitor with an IC50 of 2.81 nM, inhibiting both mTORC1 and mTORC2 complexes.</v>
          </cell>
          <cell r="AA58" t="str">
            <v>Vistusertib（AZD2014）是一种ATP竞争性mTOR抑制剂，IC50为2.81 nM，抑制mTORC1和mTORC2复合物。</v>
          </cell>
        </row>
        <row r="59">
          <cell r="A59" t="str">
            <v>A107433</v>
          </cell>
          <cell r="B59" t="str">
            <v>BD300736</v>
          </cell>
          <cell r="C59" t="str">
            <v>WG0300736-180719001</v>
          </cell>
          <cell r="D59" t="str">
            <v>B-上海成品库</v>
          </cell>
          <cell r="E59" t="str">
            <v>99.79%</v>
          </cell>
          <cell r="F59" t="str">
            <v>99.79%</v>
          </cell>
          <cell r="G59" t="str">
            <v>99%+</v>
          </cell>
          <cell r="H59">
            <v>4.323973</v>
          </cell>
          <cell r="I59">
            <v>4.3</v>
          </cell>
          <cell r="J59">
            <v>10</v>
          </cell>
          <cell r="K59">
            <v>994.455793317858</v>
          </cell>
          <cell r="L59">
            <v>994</v>
          </cell>
          <cell r="M59" t="str">
            <v>4.3mg产品加入994微升DMSO,旋涡震荡仪后充分溶解后按照30微升每管分装，分完为止，不足30微升的加入到前一个管中</v>
          </cell>
        </row>
        <row r="59">
          <cell r="O59" t="str">
            <v>1223001-51-1</v>
          </cell>
          <cell r="P59" t="str">
            <v>Torin 2</v>
          </cell>
          <cell r="Q59" t="str">
            <v>mTOR|ATM/ATR</v>
          </cell>
          <cell r="R59" t="str">
            <v>432.3973</v>
          </cell>
          <cell r="S59" t="str">
            <v>C24H15F3N4O</v>
          </cell>
          <cell r="T59" t="str">
            <v>10mM*1mL(DMSO)</v>
          </cell>
          <cell r="U59" t="str">
            <v>10mM</v>
          </cell>
          <cell r="V59" t="str">
            <v>DMSO</v>
          </cell>
          <cell r="W59" t="str">
            <v>4.323973mg产品加1ML DMSO，然后30微升分装，分完为止</v>
          </cell>
          <cell r="X59" t="str">
            <v>DMSO: 15 mg/mL(34.69 mM)，配合低频超声助溶</v>
          </cell>
          <cell r="Y59">
            <v>4.323973</v>
          </cell>
          <cell r="Z59" t="str">
            <v>Torin 2 is an mTOR inhibitor with an EC50 of 0.25 nM for inhibiting cellular mTOR activity, exhibiting 800-fold selectivity over PI3K (EC50: 200 nM), and also inhibiting DNA-PK with an IC50 of 0.5 nM in a cell-free assay. Torin 2 suppresses both mTORC1 and mTORC2.</v>
          </cell>
          <cell r="AA59" t="str">
            <v>Torin 2是一种mTOR抑制剂，抑制细胞mTOR活性的EC50为0.25 nM，表现出对PI3K的800倍选择性（EC50：200 nM），并在无细胞试验中以0.5 nM的IC50抑制DNA-PK。Torin 2抑制mTORC1和mTORC2。</v>
          </cell>
        </row>
        <row r="60">
          <cell r="A60" t="str">
            <v>A374932</v>
          </cell>
          <cell r="B60" t="str">
            <v>BD630205</v>
          </cell>
          <cell r="C60" t="str">
            <v>WG0630205-180816001 </v>
          </cell>
          <cell r="D60" t="str">
            <v>B-上海成品库</v>
          </cell>
          <cell r="E60">
            <v>0.9937</v>
          </cell>
          <cell r="F60">
            <v>0.9937</v>
          </cell>
          <cell r="G60" t="str">
            <v>99%+</v>
          </cell>
          <cell r="H60">
            <v>3.824197</v>
          </cell>
          <cell r="I60">
            <v>3.8</v>
          </cell>
          <cell r="J60">
            <v>10</v>
          </cell>
          <cell r="K60">
            <v>993.672658599962</v>
          </cell>
          <cell r="L60">
            <v>994</v>
          </cell>
          <cell r="M60" t="str">
            <v>3.8mg产品加入994微升DMSO,旋涡震荡仪后充分溶解后按照30微升每管分装，分完为止，不足30微升的加入到前一个管中</v>
          </cell>
        </row>
        <row r="60">
          <cell r="O60" t="str">
            <v>1382979-44-3</v>
          </cell>
          <cell r="P60" t="str">
            <v>GDC-0084</v>
          </cell>
          <cell r="Q60" t="str">
            <v>mTOR|PI3K</v>
          </cell>
          <cell r="R60" t="str">
            <v>382.4197</v>
          </cell>
          <cell r="S60" t="str">
            <v>C18H22N8O2</v>
          </cell>
          <cell r="T60" t="str">
            <v>10mM*1mL(DMSO)</v>
          </cell>
          <cell r="U60" t="str">
            <v>10mM</v>
          </cell>
          <cell r="V60" t="str">
            <v>DMSO</v>
          </cell>
          <cell r="W60" t="str">
            <v>3.824197mg产品加1ML DMSO，然后30微升分装，分完为止</v>
          </cell>
          <cell r="X60" t="str">
            <v>DMSO: 7.69 mg/mL(20.11 mM)，配合低频超声助溶</v>
          </cell>
          <cell r="Y60">
            <v>3.824197</v>
          </cell>
          <cell r="Z60" t="str">
            <v>GDC-0084 is a brain penetrant inhibitor of PI3K and mTOR.</v>
          </cell>
        </row>
        <row r="61">
          <cell r="A61" t="str">
            <v>A397158</v>
          </cell>
          <cell r="B61" t="str">
            <v>BD33735</v>
          </cell>
          <cell r="C61" t="str">
            <v>BK0033735-221230001 </v>
          </cell>
          <cell r="D61" t="str">
            <v>B-上海成品库</v>
          </cell>
          <cell r="E61">
            <v>0.98</v>
          </cell>
          <cell r="F61">
            <v>0.98</v>
          </cell>
          <cell r="G61">
            <v>0.98</v>
          </cell>
          <cell r="H61">
            <v>4.223396</v>
          </cell>
          <cell r="I61">
            <v>4.2</v>
          </cell>
          <cell r="J61">
            <v>10</v>
          </cell>
          <cell r="K61">
            <v>994.460382119034</v>
          </cell>
          <cell r="L61">
            <v>994</v>
          </cell>
          <cell r="M61" t="str">
            <v>4.2mg产品加入994微升DMSO,旋涡震荡仪后充分溶解后按照30微升每管分装，分完为止，不足30微升的加入到前一个管中</v>
          </cell>
        </row>
        <row r="61">
          <cell r="O61" t="str">
            <v>4773-96-0</v>
          </cell>
          <cell r="P61" t="str">
            <v>Mangiferin</v>
          </cell>
          <cell r="Q61" t="str">
            <v>Nrf2|Plant Standard</v>
          </cell>
          <cell r="R61" t="str">
            <v>422.3396</v>
          </cell>
          <cell r="S61" t="str">
            <v>C19H18O11</v>
          </cell>
          <cell r="T61" t="str">
            <v>10mM*1mL(DMSO)</v>
          </cell>
          <cell r="U61" t="str">
            <v>10mM</v>
          </cell>
          <cell r="V61" t="str">
            <v>DMSO</v>
          </cell>
          <cell r="W61" t="str">
            <v>4.223396mg产品加1ML DMSO，然后30微升分装，分完为止</v>
          </cell>
          <cell r="X61" t="str">
            <v>DMSO: 30 mg/mL(71.03 mM)，配合低频超声，并水浴加热至45℃助溶</v>
          </cell>
          <cell r="Y61">
            <v>4.223396</v>
          </cell>
          <cell r="Z61" t="str">
            <v>Mangiferin is the predominant constituent of extracts of the mango plant Mangifera Indica L. with potential antidiabetic activity.</v>
          </cell>
        </row>
        <row r="62">
          <cell r="A62" t="str">
            <v>A673822</v>
          </cell>
          <cell r="B62" t="str">
            <v>BD00780036</v>
          </cell>
          <cell r="C62" t="str">
            <v>WG00780036-180903001</v>
          </cell>
          <cell r="D62" t="str">
            <v>B-上海成品库</v>
          </cell>
          <cell r="E62">
            <v>0.9888</v>
          </cell>
          <cell r="F62">
            <v>0.9888</v>
          </cell>
          <cell r="G62" t="str">
            <v>98%+</v>
          </cell>
          <cell r="H62">
            <v>4.224752</v>
          </cell>
          <cell r="I62">
            <v>4.2</v>
          </cell>
          <cell r="J62">
            <v>10</v>
          </cell>
          <cell r="K62">
            <v>994.141194560059</v>
          </cell>
          <cell r="L62">
            <v>994</v>
          </cell>
          <cell r="M62" t="str">
            <v>4.2mg产品加入994微升DMSO,旋涡震荡仪后充分溶解后按照30微升每管分装，分完为止，不足30微升的加入到前一个管中</v>
          </cell>
        </row>
        <row r="62">
          <cell r="O62" t="str">
            <v>1118460-77-7</v>
          </cell>
          <cell r="P62" t="str">
            <v>UCPH-101</v>
          </cell>
          <cell r="Q62" t="str">
            <v>Glutamate transporter</v>
          </cell>
          <cell r="R62" t="str">
            <v>422.4752</v>
          </cell>
          <cell r="S62" t="str">
            <v>C27H22N2O3</v>
          </cell>
          <cell r="T62" t="str">
            <v>10mM*1mL(DMSO)</v>
          </cell>
          <cell r="U62" t="str">
            <v>10mM</v>
          </cell>
          <cell r="V62" t="str">
            <v>DMSO</v>
          </cell>
          <cell r="W62" t="str">
            <v>4.224752mg产品加1ML DMSO，然后30微升分装，分完为止</v>
          </cell>
          <cell r="X62" t="str">
            <v>DMSO: 50 mg/mL(118.35 mM)</v>
          </cell>
          <cell r="Y62">
            <v>4.224752</v>
          </cell>
          <cell r="Z62" t="str">
            <v>UCPH 101 selectively but not competitively inhibit excitatory amino acid transporter 1 (EAAT1) with IC50 of 660 nM. It exhibits relatively weak inhibition of other subtypes.</v>
          </cell>
        </row>
        <row r="63">
          <cell r="A63" t="str">
            <v>A202355</v>
          </cell>
          <cell r="B63" t="str">
            <v>BD630021</v>
          </cell>
          <cell r="C63" t="str">
            <v>YF0630021-170721001</v>
          </cell>
          <cell r="D63" t="str">
            <v>B-陶桥成品库</v>
          </cell>
          <cell r="E63">
            <v>0.9972</v>
          </cell>
          <cell r="F63">
            <v>0.9972</v>
          </cell>
          <cell r="G63" t="str">
            <v>99%+</v>
          </cell>
          <cell r="H63">
            <v>4.625905</v>
          </cell>
          <cell r="I63">
            <v>4.6</v>
          </cell>
          <cell r="J63">
            <v>10</v>
          </cell>
          <cell r="K63">
            <v>994.400014699826</v>
          </cell>
          <cell r="L63">
            <v>994</v>
          </cell>
          <cell r="M63" t="str">
            <v>4.6mg产品加入994微升DMSO,旋涡震荡仪后充分溶解后按照30微升每管分装，分完为止，不足30微升的加入到前一个管中</v>
          </cell>
        </row>
        <row r="63">
          <cell r="O63" t="str">
            <v>1227911-45-6</v>
          </cell>
          <cell r="P63" t="str">
            <v>GSK2334470</v>
          </cell>
          <cell r="Q63" t="str">
            <v>PDK</v>
          </cell>
          <cell r="R63" t="str">
            <v>462.5905</v>
          </cell>
          <cell r="S63" t="str">
            <v>C25H34N8O</v>
          </cell>
          <cell r="T63" t="str">
            <v>10mM*1mL(DMSO)</v>
          </cell>
          <cell r="U63" t="str">
            <v>10mM</v>
          </cell>
          <cell r="V63" t="str">
            <v>DMSO</v>
          </cell>
          <cell r="W63" t="str">
            <v>4.625905mg产品加1ML DMSO，然后30微升分装，分完为止</v>
          </cell>
          <cell r="X63" t="str">
            <v>DMSO: 50 mg/mL(108.09 mM)</v>
          </cell>
          <cell r="Y63">
            <v>4.625905</v>
          </cell>
          <cell r="Z63" t="str">
            <v>GSK2334470 is a PDK1 inhibitor with IC50 of ~10 nM, with no activity at other close related AGC-kinases.</v>
          </cell>
        </row>
        <row r="64">
          <cell r="A64" t="str">
            <v>A239769</v>
          </cell>
          <cell r="B64" t="str">
            <v>BD151427</v>
          </cell>
          <cell r="C64" t="str">
            <v>WG0151427-240905001</v>
          </cell>
          <cell r="D64" t="str">
            <v>B-上海成品库</v>
          </cell>
          <cell r="E64">
            <v>0.97</v>
          </cell>
          <cell r="F64">
            <v>0.97</v>
          </cell>
          <cell r="G64" t="str">
            <v>98%+</v>
          </cell>
          <cell r="H64">
            <v>1.509239</v>
          </cell>
          <cell r="I64">
            <v>1.5</v>
          </cell>
          <cell r="J64">
            <v>10</v>
          </cell>
          <cell r="K64">
            <v>993.8783718152</v>
          </cell>
          <cell r="L64">
            <v>994</v>
          </cell>
          <cell r="M64" t="str">
            <v>1.5mg产品加入994微升Water,旋涡震荡仪后充分溶解后按照30微升每管分装，分完为止，不足30微升的加入到前一个管中</v>
          </cell>
        </row>
        <row r="64">
          <cell r="O64" t="str">
            <v>2156-56-1</v>
          </cell>
          <cell r="P64" t="str">
            <v>Sodium dichloroacetate</v>
          </cell>
          <cell r="Q64" t="str">
            <v>Dehydrogenase</v>
          </cell>
          <cell r="R64" t="str">
            <v>150.9239</v>
          </cell>
          <cell r="S64" t="str">
            <v>C2HCl2NaO2</v>
          </cell>
          <cell r="T64" t="str">
            <v>10mM*1mL(Water)</v>
          </cell>
          <cell r="U64" t="str">
            <v>10mM</v>
          </cell>
          <cell r="V64" t="str">
            <v>Water</v>
          </cell>
          <cell r="W64" t="str">
            <v>1.509239mg产品加1ML Water，然后30微升分装，分完为止</v>
          </cell>
          <cell r="X64" t="str">
            <v>water: 100 mg/mL(662.59 mM)，配合低频超声助溶</v>
          </cell>
          <cell r="Y64">
            <v>1.509239</v>
          </cell>
          <cell r="Z64" t="str">
            <v>Sodium dichloroacetate is a metabolic regulator that targets cancer cells' mitochondria with anticancer activity by inhibiting PDHK, reducing lactic acid in the tumor microenvironment, increasing reactive oxygen species (ROS) generation, and promoting cancer cell apoptosis. It also acts as an NKCC inhibitor.</v>
          </cell>
          <cell r="AA64" t="str">
            <v>Sodium dichloroacetate是一种代谢调节剂，靶向癌细胞的线粒体，具有抗癌活性。它通过抑制PDHK，减少肿瘤微环境中的乳酸生成，增加活性氧（ROS）产生，并促进癌细胞凋亡。此外，它还作为NKCC抑制剂发挥作用。</v>
          </cell>
        </row>
        <row r="65">
          <cell r="A65" t="str">
            <v>A247771</v>
          </cell>
          <cell r="B65" t="str">
            <v>BD147439</v>
          </cell>
          <cell r="C65" t="str">
            <v>BK0147439-211015002</v>
          </cell>
          <cell r="D65" t="str">
            <v>B-上海成品库</v>
          </cell>
          <cell r="E65" t="str">
            <v>98%</v>
          </cell>
          <cell r="F65" t="str">
            <v>98%</v>
          </cell>
          <cell r="G65">
            <v>0.98</v>
          </cell>
          <cell r="H65">
            <v>2.417205</v>
          </cell>
          <cell r="I65">
            <v>2.4</v>
          </cell>
          <cell r="J65">
            <v>10</v>
          </cell>
          <cell r="K65">
            <v>992.882275189734</v>
          </cell>
          <cell r="L65">
            <v>993</v>
          </cell>
          <cell r="M65" t="str">
            <v>2.4mg产品加入993微升DMSO,旋涡震荡仪后充分溶解后按照30微升每管分装，分完为止，不足30微升的加入到前一个管中</v>
          </cell>
        </row>
        <row r="65">
          <cell r="O65" t="str">
            <v>834-28-6</v>
          </cell>
          <cell r="P65" t="str">
            <v>Phenformin hydrochloride</v>
          </cell>
          <cell r="Q65" t="str">
            <v>AMPK</v>
          </cell>
          <cell r="R65" t="str">
            <v>241.7205</v>
          </cell>
          <cell r="S65" t="str">
            <v>C10H16ClN5</v>
          </cell>
          <cell r="T65" t="str">
            <v>10mM*1mL(DMSO)</v>
          </cell>
          <cell r="U65" t="str">
            <v>10mM</v>
          </cell>
          <cell r="V65" t="str">
            <v>DMSO</v>
          </cell>
          <cell r="W65" t="str">
            <v>2.417205mg产品加1ML DMSO，然后30微升分装，分完为止</v>
          </cell>
          <cell r="X65" t="str">
            <v>DMSO: 9 mg/mL(37.23 mM)，配合低频超声助溶|water: 12 mg/mL(49.64 mM)，配合低频超声助溶</v>
          </cell>
          <cell r="Y65">
            <v>2.417205</v>
          </cell>
          <cell r="Z65" t="str">
            <v>Phenformin HCl is an AMPK activator which can increase the phosphorylation and activation of AMPKalpha1 and AMPKalpha2.</v>
          </cell>
        </row>
        <row r="66">
          <cell r="A66" t="str">
            <v>A257789</v>
          </cell>
          <cell r="B66" t="str">
            <v>BD517940</v>
          </cell>
          <cell r="C66" t="str">
            <v>WG0517940-230505001 </v>
          </cell>
          <cell r="D66" t="str">
            <v>B-上海成品库</v>
          </cell>
          <cell r="E66">
            <v>0.98</v>
          </cell>
          <cell r="F66">
            <v>0.98</v>
          </cell>
          <cell r="G66">
            <v>0.98</v>
          </cell>
          <cell r="H66">
            <v>4.73375</v>
          </cell>
          <cell r="I66">
            <v>4.7</v>
          </cell>
          <cell r="J66">
            <v>10</v>
          </cell>
          <cell r="K66">
            <v>992.870345920254</v>
          </cell>
          <cell r="L66">
            <v>993</v>
          </cell>
          <cell r="M66" t="str">
            <v>4.7mg产品加入993微升DMSO,旋涡震荡仪后充分溶解后按照30微升每管分装，分完为止，不足30微升的加入到前一个管中</v>
          </cell>
        </row>
        <row r="66">
          <cell r="O66" t="str">
            <v>1446502-11-9</v>
          </cell>
          <cell r="P66" t="str">
            <v>Enasidenib</v>
          </cell>
          <cell r="Q66" t="str">
            <v>IDH</v>
          </cell>
          <cell r="R66" t="str">
            <v>473.375</v>
          </cell>
          <cell r="S66" t="str">
            <v>C19H17F6N7O</v>
          </cell>
          <cell r="T66" t="str">
            <v>10mM*1mL(DMSO)</v>
          </cell>
          <cell r="U66" t="str">
            <v>10mM</v>
          </cell>
          <cell r="V66" t="str">
            <v>DMSO</v>
          </cell>
          <cell r="W66" t="str">
            <v>4.73375mg产品加1ML DMSO，然后30微升分装，分完为止</v>
          </cell>
          <cell r="X66" t="str">
            <v>DMSO: 50 mg/mL(105.62 mM)，配合低频超声助溶</v>
          </cell>
          <cell r="Y66">
            <v>4.73375</v>
          </cell>
          <cell r="Z66" t="str">
            <v>Enasidenib is a selective mutant IDH2 enzyme inhibitor with IC50 of 12 nM.</v>
          </cell>
        </row>
        <row r="67">
          <cell r="A67" t="str">
            <v>A292006</v>
          </cell>
          <cell r="B67" t="str">
            <v>BD30401</v>
          </cell>
          <cell r="C67" t="str">
            <v>WG0030401-220121001</v>
          </cell>
          <cell r="D67" t="str">
            <v>B-上海成品库</v>
          </cell>
          <cell r="E67">
            <v>0.97</v>
          </cell>
          <cell r="F67">
            <v>0.97</v>
          </cell>
          <cell r="G67">
            <v>0.97</v>
          </cell>
          <cell r="H67">
            <v>3.022357</v>
          </cell>
          <cell r="I67">
            <v>3</v>
          </cell>
          <cell r="J67">
            <v>10</v>
          </cell>
          <cell r="K67">
            <v>992.602793118086</v>
          </cell>
          <cell r="L67">
            <v>993</v>
          </cell>
          <cell r="M67" t="str">
            <v>3mg产品加入993微升DMSO,旋涡震荡仪后充分溶解后按照30微升每管分装，分完为止，不足30微升的加入到前一个管中</v>
          </cell>
        </row>
        <row r="67">
          <cell r="O67" t="str">
            <v>117-39-5</v>
          </cell>
          <cell r="P67" t="str">
            <v>Quercetin</v>
          </cell>
          <cell r="Q67" t="str">
            <v>Plant Standard</v>
          </cell>
          <cell r="R67" t="str">
            <v>302.2357</v>
          </cell>
          <cell r="S67" t="str">
            <v>C15H10O7</v>
          </cell>
          <cell r="T67" t="str">
            <v>10mM*1mL(DMSO)</v>
          </cell>
          <cell r="U67" t="str">
            <v>10mM</v>
          </cell>
          <cell r="V67" t="str">
            <v>DMSO</v>
          </cell>
          <cell r="W67" t="str">
            <v>3.022357mg产品加1ML DMSO，然后30微升分装，分完为止</v>
          </cell>
          <cell r="X67" t="str">
            <v>DMSO: 105 mg/mL(347.41 mM)，配合低频超声助溶|无水乙醇: 15 mg/mL(49.63 mM)，配合低频超声助溶，注意：无水乙醇开封后，易挥发，也会吸收空气中的水分，导致溶解能力下降，请避免使用开封较久的乙醇</v>
          </cell>
          <cell r="Y67">
            <v>3.022357</v>
          </cell>
          <cell r="Z67" t="str">
            <v>Quercetin GMP is Quercetin produced under GMP guidelines, serving as an auxiliary reagent for cell therapy manufacture. Quercetin is a flavonoid antioxidant, PI3K inhibitor, and SIRT1 activator.</v>
          </cell>
          <cell r="AA67" t="str">
            <v>Quercetin是一种类黄酮抗氧化剂、PI3K抑制剂和SIRT1激活剂。</v>
          </cell>
        </row>
        <row r="68">
          <cell r="A68" t="str">
            <v>A724200</v>
          </cell>
          <cell r="B68" t="str">
            <v>BD00861683</v>
          </cell>
          <cell r="C68" t="str">
            <v>WG00861683-230218001</v>
          </cell>
          <cell r="D68" t="str">
            <v>B-上海成品库</v>
          </cell>
          <cell r="E68" t="str">
            <v>98%</v>
          </cell>
          <cell r="F68" t="str">
            <v>98%</v>
          </cell>
          <cell r="G68" t="str">
            <v>99%+</v>
          </cell>
          <cell r="H68">
            <v>3.3231</v>
          </cell>
          <cell r="I68">
            <v>3.3</v>
          </cell>
          <cell r="J68">
            <v>10</v>
          </cell>
          <cell r="K68">
            <v>993.04865938431</v>
          </cell>
          <cell r="L68">
            <v>993</v>
          </cell>
          <cell r="M68" t="str">
            <v>3.3mg产品加入993微升DMSO,旋涡震荡仪后充分溶解后按照30微升每管分装，分完为止，不足30微升的加入到前一个管中</v>
          </cell>
        </row>
        <row r="68">
          <cell r="O68" t="str">
            <v>1616690-16-4</v>
          </cell>
          <cell r="P68" t="str">
            <v>Desidustat</v>
          </cell>
          <cell r="Q68" t="str">
            <v>HIF</v>
          </cell>
          <cell r="R68" t="str">
            <v>332.31</v>
          </cell>
          <cell r="S68" t="str">
            <v>C16H16N2O6</v>
          </cell>
          <cell r="T68" t="str">
            <v>10mM*1mL(DMSO)</v>
          </cell>
          <cell r="U68" t="str">
            <v>10mM</v>
          </cell>
          <cell r="V68" t="str">
            <v>DMSO</v>
          </cell>
          <cell r="W68" t="str">
            <v>3.3231mg产品加1ML DMSO，然后30微升分装，分完为止</v>
          </cell>
          <cell r="X68" t="str">
            <v>DMSO: 9 mg/mL(27.08 mM)，配合低频超声助溶</v>
          </cell>
          <cell r="Y68">
            <v>3.3231</v>
          </cell>
          <cell r="Z68" t="str">
            <v>Desidustat, an antianaemic drug, is a HIF hydroxylase inhibitor.</v>
          </cell>
        </row>
        <row r="69">
          <cell r="A69" t="str">
            <v>A1228334</v>
          </cell>
          <cell r="B69" t="str">
            <v>BD01172658</v>
          </cell>
          <cell r="C69" t="str">
            <v>WG01172658-200403001</v>
          </cell>
          <cell r="D69" t="str">
            <v>B-上海成品库</v>
          </cell>
          <cell r="E69" t="str">
            <v>99.76%</v>
          </cell>
          <cell r="F69" t="str">
            <v>99.76%</v>
          </cell>
          <cell r="G69" t="str">
            <v>99%+</v>
          </cell>
          <cell r="H69">
            <v>6.444405</v>
          </cell>
          <cell r="I69">
            <v>6.4</v>
          </cell>
          <cell r="J69">
            <v>10</v>
          </cell>
          <cell r="K69">
            <v>993.109526791069</v>
          </cell>
          <cell r="L69">
            <v>993</v>
          </cell>
          <cell r="M69" t="str">
            <v>6.4mg产品加入993微升DMSO,旋涡震荡仪后充分溶解后按照30微升每管分装，分完为止，不足30微升的加入到前一个管中</v>
          </cell>
        </row>
        <row r="69">
          <cell r="O69" t="str">
            <v>1839150-63-8</v>
          </cell>
          <cell r="P69" t="str">
            <v>EB-3D</v>
          </cell>
          <cell r="Q69" t="str">
            <v>others|Choline Kinase</v>
          </cell>
          <cell r="R69" t="str">
            <v>644.4405</v>
          </cell>
          <cell r="S69" t="str">
            <v>C30H36Br2N4O2</v>
          </cell>
          <cell r="T69" t="str">
            <v>10mM*1mL(DMSO)</v>
          </cell>
          <cell r="U69" t="str">
            <v>10mM</v>
          </cell>
          <cell r="V69" t="str">
            <v>DMSO</v>
          </cell>
          <cell r="W69" t="str">
            <v>6.444405mg产品加1ML DMSO，然后30微升分装，分完为止</v>
          </cell>
          <cell r="X69" t="str">
            <v>DMSO: 50 mg/mL(77.59 mM)，配合低频超声助溶|water: 9 mg/mL(13.97 mM)</v>
          </cell>
          <cell r="Y69">
            <v>6.444405</v>
          </cell>
          <cell r="Z69" t="str">
            <v>EB-3D is a novel potent and selective choline kinase ChoKα inhibitor with an IC50 of 1 μM. EB-3D induces deregulation of the AMPK-mTOR pathway and apoptosis in leukemia T-cells and induces senescence in breast cancer cell lines through the activation of the metabolic sensor AMPK and the subsequent dephosphorylation of mTORC1 downstream targets.</v>
          </cell>
        </row>
        <row r="70">
          <cell r="A70" t="str">
            <v>A109438</v>
          </cell>
          <cell r="B70" t="str">
            <v>BD23193</v>
          </cell>
          <cell r="C70" t="str">
            <v>WG0023193-141225001</v>
          </cell>
          <cell r="D70" t="str">
            <v>B-上海成品库</v>
          </cell>
          <cell r="E70">
            <v>0.9984</v>
          </cell>
          <cell r="F70" t="str">
            <v>98%</v>
          </cell>
          <cell r="G70" t="str">
            <v>99%+</v>
          </cell>
          <cell r="H70">
            <v>4.334478</v>
          </cell>
          <cell r="I70">
            <v>4.3</v>
          </cell>
          <cell r="J70">
            <v>10</v>
          </cell>
          <cell r="K70">
            <v>992.045639636422</v>
          </cell>
          <cell r="L70">
            <v>992</v>
          </cell>
          <cell r="M70" t="str">
            <v>4.3mg产品加入992微升DMSO,旋涡震荡仪后充分溶解后按照30微升每管分装，分完为止，不足30微升的加入到前一个管中</v>
          </cell>
        </row>
        <row r="70">
          <cell r="O70" t="str">
            <v>93957-55-2</v>
          </cell>
          <cell r="P70" t="str">
            <v>Fluvastatin Sodium Salt</v>
          </cell>
          <cell r="Q70" t="str">
            <v>HMGCR|Cardiovascular System|Inosine Monophosphate (IMP) Dehydrogenase Inhibitor</v>
          </cell>
          <cell r="R70" t="str">
            <v>433.4478</v>
          </cell>
          <cell r="S70" t="str">
            <v>C24H25FNNaO4</v>
          </cell>
          <cell r="T70" t="str">
            <v>10mM*1mL(DMSO)</v>
          </cell>
          <cell r="U70" t="str">
            <v>10mM</v>
          </cell>
          <cell r="V70" t="str">
            <v>DMSO</v>
          </cell>
          <cell r="W70" t="str">
            <v>4.334478mg产品加1ML DMSO，然后30微升分装，分完为止</v>
          </cell>
          <cell r="X70" t="str">
            <v>DMSO: 50 mg/mL(115.35 mM)，配合低频超声助溶|water: 50 mg/mL(115.35 mM)，配合低频超声助溶</v>
          </cell>
          <cell r="Y70">
            <v>4.334478</v>
          </cell>
          <cell r="Z70" t="str">
            <v>Fluvastatin Sodium is a synthetic indole-heptanoic-acid-derived inhibitor of hepatic HMG-CoA reductase with IC50 of 8 nM.</v>
          </cell>
        </row>
        <row r="71">
          <cell r="A71" t="str">
            <v>A210153</v>
          </cell>
          <cell r="B71" t="str">
            <v>BD559146</v>
          </cell>
          <cell r="C71" t="str">
            <v>WG0559146-240123001</v>
          </cell>
          <cell r="D71" t="str">
            <v>B-上海成品库</v>
          </cell>
          <cell r="E71">
            <v>0.9961</v>
          </cell>
          <cell r="F71">
            <v>0.9961</v>
          </cell>
          <cell r="G71" t="str">
            <v>99%+</v>
          </cell>
          <cell r="H71">
            <v>4.433954</v>
          </cell>
          <cell r="I71">
            <v>4.4</v>
          </cell>
          <cell r="J71">
            <v>10</v>
          </cell>
          <cell r="K71">
            <v>992.342275089007</v>
          </cell>
          <cell r="L71">
            <v>992</v>
          </cell>
          <cell r="M71" t="str">
            <v>4.4mg产品加入992微升DMSO,旋涡震荡仪后充分溶解后按照30微升每管分装，分完为止，不足30微升的加入到前一个管中</v>
          </cell>
        </row>
        <row r="71">
          <cell r="O71" t="str">
            <v>1351761-44-8</v>
          </cell>
          <cell r="P71" t="str">
            <v>GNE-7915</v>
          </cell>
          <cell r="Q71" t="str">
            <v>Autophagy|LRRK2</v>
          </cell>
          <cell r="R71" t="str">
            <v>443.3954</v>
          </cell>
          <cell r="S71" t="str">
            <v>C19H21F4N5O3</v>
          </cell>
          <cell r="T71" t="str">
            <v>10mM*1mL(DMSO)</v>
          </cell>
          <cell r="U71" t="str">
            <v>10mM</v>
          </cell>
          <cell r="V71" t="str">
            <v>DMSO</v>
          </cell>
          <cell r="W71" t="str">
            <v>4.433954mg产品加1ML DMSO，然后30微升分装，分完为止</v>
          </cell>
          <cell r="X71" t="str">
            <v>DMSO: 105 mg/mL(236.81 mM)，配合低频超声助溶</v>
          </cell>
          <cell r="Y71">
            <v>4.433954</v>
          </cell>
          <cell r="Z71" t="str">
            <v>GNE-7915 is a highly selective and brain-penetrant LRRK2 inhibitor with an IC50 value of 9 nM.</v>
          </cell>
          <cell r="AA71" t="str">
            <v>GNE-7915是一种高度选择性和能穿透血脑屏障的LRRK2抑制剂，其IC50值为9 nM。</v>
          </cell>
        </row>
        <row r="72">
          <cell r="A72" t="str">
            <v>A232907</v>
          </cell>
          <cell r="B72" t="str">
            <v>BD00781332</v>
          </cell>
          <cell r="C72" t="str">
            <v>WG00781332-230830001</v>
          </cell>
          <cell r="D72" t="str">
            <v>B-陶桥成品库</v>
          </cell>
          <cell r="E72" t="str">
            <v>99%</v>
          </cell>
          <cell r="F72" t="str">
            <v>99%</v>
          </cell>
          <cell r="G72" t="str">
            <v>99%+</v>
          </cell>
          <cell r="H72">
            <v>3.728884</v>
          </cell>
          <cell r="I72">
            <v>3.7</v>
          </cell>
          <cell r="J72">
            <v>10</v>
          </cell>
          <cell r="K72">
            <v>992.253982692945</v>
          </cell>
          <cell r="L72">
            <v>992</v>
          </cell>
          <cell r="M72" t="str">
            <v>3.7mg产品加入992微升DMSO,旋涡震荡仪后充分溶解后按照30微升每管分装，分完为止，不足30微升的加入到前一个管中</v>
          </cell>
        </row>
        <row r="72">
          <cell r="O72" t="str">
            <v>1197397-89-9</v>
          </cell>
          <cell r="P72" t="str">
            <v>CBL0137 HCl</v>
          </cell>
          <cell r="Q72" t="str">
            <v>p53|Apoptosis|NF-κB</v>
          </cell>
          <cell r="R72" t="str">
            <v>372.8884</v>
          </cell>
          <cell r="S72" t="str">
            <v>C21H25ClN2O2</v>
          </cell>
          <cell r="T72" t="str">
            <v>10mM*1mL(DMSO)</v>
          </cell>
          <cell r="U72" t="str">
            <v>10mM</v>
          </cell>
          <cell r="V72" t="str">
            <v>DMSO</v>
          </cell>
          <cell r="W72" t="str">
            <v>3.728884mg产品加1ML DMSO，然后30微升分装，分完为止</v>
          </cell>
          <cell r="X72" t="str">
            <v>DMSO: 35 mg/mL(93.86 mM)，配合低频超声助溶|water: 10 mg/mL(26.82 mM)，配合低频超声助溶</v>
          </cell>
          <cell r="Y72">
            <v>3.728884</v>
          </cell>
          <cell r="Z72" t="str">
            <v>CBL0137 HCl is a metabolically stable curaxin that activates p53 with an EC50 value of 0.37 µM and inhibits NF-κB with an EC50 of 0.47 µM.</v>
          </cell>
        </row>
        <row r="73">
          <cell r="A73" t="str">
            <v>A247239</v>
          </cell>
          <cell r="B73" t="str">
            <v>BD328440</v>
          </cell>
          <cell r="C73" t="str">
            <v>WG0328440-230703001</v>
          </cell>
          <cell r="D73" t="str">
            <v>B-上海成品库</v>
          </cell>
          <cell r="E73">
            <v>0.98</v>
          </cell>
          <cell r="F73">
            <v>0.98</v>
          </cell>
          <cell r="G73">
            <v>0.98</v>
          </cell>
          <cell r="H73">
            <v>9.070467</v>
          </cell>
          <cell r="I73">
            <v>9</v>
          </cell>
          <cell r="J73">
            <v>10</v>
          </cell>
          <cell r="K73">
            <v>992.231160755009</v>
          </cell>
          <cell r="L73">
            <v>992</v>
          </cell>
          <cell r="M73" t="str">
            <v>9mg产品加入992微升DMSO,旋涡震荡仪后充分溶解后按照30微升每管分装，分完为止，不足30微升的加入到前一个管中</v>
          </cell>
        </row>
        <row r="73">
          <cell r="O73" t="str">
            <v>928672-86-0</v>
          </cell>
          <cell r="P73" t="str">
            <v>Canagliflozin hemihydrate</v>
          </cell>
          <cell r="Q73" t="str">
            <v>SGLT</v>
          </cell>
          <cell r="R73" t="str">
            <v>907.0467</v>
          </cell>
          <cell r="S73" t="str">
            <v>C48H52F2O11S2</v>
          </cell>
          <cell r="T73" t="str">
            <v>10mM*1mL(DMSO)</v>
          </cell>
          <cell r="U73" t="str">
            <v>10mM</v>
          </cell>
          <cell r="V73" t="str">
            <v>DMSO</v>
          </cell>
          <cell r="W73" t="str">
            <v>9.070467mg产品加1ML DMSO，然后30微升分装，分完为止</v>
          </cell>
          <cell r="X73" t="str">
            <v>DMSO: 105 mg/mL(115.76 mM)</v>
          </cell>
          <cell r="Y73">
            <v>9.070467</v>
          </cell>
          <cell r="Z73" t="str">
            <v>Canagliflozin hemihydrate (JNJ28431754 hemihydrate) is a selective SGLT2 inhibitor with IC50 values of 2 nM, 3.7 nM, and 4.4 nM for mSGLT2, rSGLT2, and hSGLT2 in CHOK cells, respectively.</v>
          </cell>
          <cell r="AA73" t="str">
            <v>Canagliflozin hemihydrate (JNJ28431754 hemihydrate) 是一种选择性的SGLT2抑制剂，在CHOK细胞中对mSGLT2、rSGLT2和hSGLT2的IC50值分别为2 nM、3.7 Nm和4.4 Nm。</v>
          </cell>
        </row>
        <row r="74">
          <cell r="A74" t="str">
            <v>A460721</v>
          </cell>
          <cell r="B74" t="str">
            <v>BD750623</v>
          </cell>
          <cell r="C74" t="str">
            <v>WG0750623-171015001 </v>
          </cell>
          <cell r="D74" t="str">
            <v>B-上海成品库</v>
          </cell>
          <cell r="E74" t="str">
            <v>99.63%</v>
          </cell>
          <cell r="F74" t="str">
            <v>99.63%</v>
          </cell>
          <cell r="G74" t="str">
            <v>99%+</v>
          </cell>
          <cell r="H74">
            <v>4.434546</v>
          </cell>
          <cell r="I74">
            <v>4.4</v>
          </cell>
          <cell r="J74">
            <v>10</v>
          </cell>
          <cell r="K74">
            <v>992.209800056195</v>
          </cell>
          <cell r="L74">
            <v>992</v>
          </cell>
          <cell r="M74" t="str">
            <v>4.4mg产品加入992微升DMSO,旋涡震荡仪后充分溶解后按照30微升每管分装，分完为止，不足30微升的加入到前一个管中</v>
          </cell>
        </row>
        <row r="74">
          <cell r="O74" t="str">
            <v>1187990-87-9</v>
          </cell>
          <cell r="P74" t="str">
            <v>MK-8617</v>
          </cell>
          <cell r="Q74" t="str">
            <v>HIF</v>
          </cell>
          <cell r="R74" t="str">
            <v>443.4546</v>
          </cell>
          <cell r="S74" t="str">
            <v>C24H21N5O4</v>
          </cell>
          <cell r="T74" t="str">
            <v>10mM*1mL(DMSO)</v>
          </cell>
          <cell r="U74" t="str">
            <v>10mM</v>
          </cell>
          <cell r="V74" t="str">
            <v>DMSO</v>
          </cell>
          <cell r="W74" t="str">
            <v>4.434546mg产品加1ML DMSO，然后30微升分装，分完为止</v>
          </cell>
          <cell r="X74" t="str">
            <v>DMSO: 5 mg/mL(11.28 mM)，配合低频超声助溶</v>
          </cell>
          <cell r="Y74">
            <v>4.434546</v>
          </cell>
          <cell r="Z74" t="str">
            <v>MK-8617 is a potent, selective, orally bioavailabl pan-inhibitor of hypoxia-inducible factor prolyl hydroxylase 1−3 (HIF PHD1−3), inhibiting PHD1, 2, 3 with IC50s of 1.0, 1.0 and 14 nM, respectively.</v>
          </cell>
        </row>
        <row r="75">
          <cell r="A75" t="str">
            <v>A284203</v>
          </cell>
          <cell r="B75" t="str">
            <v>BD629987</v>
          </cell>
          <cell r="C75" t="str">
            <v>WG0629987-190616001</v>
          </cell>
          <cell r="D75" t="str">
            <v>B-上海成品库</v>
          </cell>
          <cell r="E75" t="str">
            <v>99.68%</v>
          </cell>
          <cell r="F75" t="str">
            <v>99.68%</v>
          </cell>
          <cell r="G75" t="str">
            <v>99%+</v>
          </cell>
          <cell r="H75">
            <v>4.535324</v>
          </cell>
          <cell r="I75">
            <v>4.5</v>
          </cell>
          <cell r="J75">
            <v>10</v>
          </cell>
          <cell r="K75">
            <v>992.211361305168</v>
          </cell>
          <cell r="L75">
            <v>992</v>
          </cell>
          <cell r="M75" t="str">
            <v>4.5mg产品加入992微升DMSO,旋涡震荡仪后充分溶解后按照30微升每管分装，分完为止，不足30微升的加入到前一个管中</v>
          </cell>
        </row>
        <row r="75">
          <cell r="O75" t="str">
            <v>1203494-49-8</v>
          </cell>
          <cell r="P75" t="str">
            <v>DASA-58</v>
          </cell>
          <cell r="Q75" t="str">
            <v>PKM2</v>
          </cell>
          <cell r="R75" t="str">
            <v>453.5324</v>
          </cell>
          <cell r="S75" t="str">
            <v>C19H23N3O6S2</v>
          </cell>
          <cell r="T75" t="str">
            <v>10mM*1mL(DMSO)</v>
          </cell>
          <cell r="U75" t="str">
            <v>10mM</v>
          </cell>
          <cell r="V75" t="str">
            <v>DMSO</v>
          </cell>
          <cell r="W75" t="str">
            <v>4.535324mg产品加1ML DMSO，然后30微升分装，分完为止</v>
          </cell>
          <cell r="X75" t="str">
            <v>DMSO: 35 mg/mL(77.17 mM)</v>
          </cell>
          <cell r="Y75">
            <v>4.535324</v>
          </cell>
          <cell r="Z75" t="str">
            <v>DASA-58 is a potential allosteric activator of pyruvate kinase isozyme (PKM2), useful for research in metabolism and various cancers.</v>
          </cell>
          <cell r="AA75" t="str">
            <v>DASA-58是一种潜在的丙酮酸激酶同工酶（PKM2）的变构激活剂，适用于代谢和多种癌症的研究。</v>
          </cell>
        </row>
        <row r="76">
          <cell r="A76" t="str">
            <v>A868383</v>
          </cell>
          <cell r="B76" t="str">
            <v>BD222893</v>
          </cell>
          <cell r="C76" t="str">
            <v>WG0222893-240429001</v>
          </cell>
          <cell r="D76" t="str">
            <v>B-上海成品库</v>
          </cell>
          <cell r="E76">
            <v>0.98</v>
          </cell>
          <cell r="F76">
            <v>0.98</v>
          </cell>
          <cell r="G76">
            <v>0.98</v>
          </cell>
          <cell r="H76">
            <v>4.635719</v>
          </cell>
          <cell r="I76">
            <v>4.6</v>
          </cell>
          <cell r="J76">
            <v>10</v>
          </cell>
          <cell r="K76">
            <v>992.29483064008</v>
          </cell>
          <cell r="L76">
            <v>992</v>
          </cell>
          <cell r="M76" t="str">
            <v>4.6mg产品加入992微升DMSO,旋涡震荡仪后充分溶解后按照30微升每管分装，分完为止，不足30微升的加入到前一个管中</v>
          </cell>
        </row>
        <row r="76">
          <cell r="O76" t="str">
            <v>1035270-39-3</v>
          </cell>
          <cell r="P76" t="str">
            <v>AZD-4547</v>
          </cell>
          <cell r="Q76" t="str">
            <v>FGFR</v>
          </cell>
          <cell r="R76" t="str">
            <v>463.5719</v>
          </cell>
          <cell r="S76" t="str">
            <v>C26H33N5O3</v>
          </cell>
          <cell r="T76" t="str">
            <v>10mM*1mL(DMSO)</v>
          </cell>
          <cell r="U76" t="str">
            <v>10mM</v>
          </cell>
          <cell r="V76" t="str">
            <v>DMSO</v>
          </cell>
          <cell r="W76" t="str">
            <v>4.635719mg产品加1ML DMSO，然后30微升分装，分完为止</v>
          </cell>
          <cell r="X76" t="str">
            <v>DMSO: 120 mg/mL(258.86 mM)，配合低频超声助溶</v>
          </cell>
          <cell r="Y76">
            <v>4.635719</v>
          </cell>
          <cell r="Z76" t="str">
            <v>Fexagratinib (AZD4547; ADSK091) is a potent inhibitor of the FGFR family with IC50 values of 0.2 nM, 2.5 nM, 1.8 nM, and 165 nM for FGFR1, FGFR2, FGFR3, and FGFR4, respectively.</v>
          </cell>
          <cell r="AA76" t="str">
            <v>AZD-4547（Fexagratinib ; ADSK091) 是一种有效的FGFR家族抑制剂，对FGFR1、FGFR2、FGFR3和FGFR4的IC50值分别为0.2 nM、2.5 nM、1.8 nM和165 nM。</v>
          </cell>
        </row>
        <row r="77">
          <cell r="A77" t="str">
            <v>A200225</v>
          </cell>
          <cell r="B77" t="str">
            <v>BD76502</v>
          </cell>
          <cell r="C77" t="str">
            <v>WG0076502-240102001</v>
          </cell>
          <cell r="D77" t="str">
            <v>B-上海成品库</v>
          </cell>
          <cell r="E77">
            <v>0.98</v>
          </cell>
          <cell r="F77">
            <v>0.98</v>
          </cell>
          <cell r="G77">
            <v>0.98</v>
          </cell>
          <cell r="H77">
            <v>3.02408</v>
          </cell>
          <cell r="I77">
            <v>3</v>
          </cell>
          <cell r="J77">
            <v>10</v>
          </cell>
          <cell r="K77">
            <v>992.03724769186</v>
          </cell>
          <cell r="L77">
            <v>992</v>
          </cell>
          <cell r="M77" t="str">
            <v>3mg产品加入992微升DMSO,旋涡震荡仪后充分溶解后按照30微升每管分装，分完为止，不足30微升的加入到前一个管中</v>
          </cell>
        </row>
        <row r="77">
          <cell r="O77" t="str">
            <v>362-07-2</v>
          </cell>
          <cell r="P77" t="str">
            <v>2-Methoxyestradiol</v>
          </cell>
          <cell r="Q77" t="str">
            <v>Microtubule/Tubulin|HIF|Estrogen|Hypoxia Inducible Factor (HIF) Inhibitor</v>
          </cell>
          <cell r="R77" t="str">
            <v>302.408</v>
          </cell>
          <cell r="S77" t="str">
            <v>C19H26O3</v>
          </cell>
          <cell r="T77" t="str">
            <v>10mM*1mL(DMSO)</v>
          </cell>
          <cell r="U77" t="str">
            <v>10mM</v>
          </cell>
          <cell r="V77" t="str">
            <v>DMSO</v>
          </cell>
          <cell r="W77" t="str">
            <v>3.02408mg产品加1ML DMSO，然后30微升分装，分完为止</v>
          </cell>
          <cell r="X77" t="str">
            <v>DMSO: 250 mg/mL(826.7 mM)，配合低频超声助溶</v>
          </cell>
          <cell r="Y77">
            <v>3.02408</v>
          </cell>
          <cell r="Z77" t="str">
            <v>2-methoxyestradiol is a natural metabolite of estrogen that is known to inhibit HIF-1 alpha with an IC50 of 0.71 ± 0.11 μM for the inhibition of BPAEC migration.</v>
          </cell>
        </row>
        <row r="78">
          <cell r="A78" t="str">
            <v>A583166</v>
          </cell>
          <cell r="B78" t="str">
            <v>BD448320</v>
          </cell>
          <cell r="C78" t="str">
            <v>WG0448320-200313001</v>
          </cell>
          <cell r="D78" t="str">
            <v>B-上海成品库</v>
          </cell>
          <cell r="E78" t="str">
            <v>98%</v>
          </cell>
          <cell r="F78" t="str">
            <v>98%</v>
          </cell>
          <cell r="G78">
            <v>0.98</v>
          </cell>
          <cell r="H78">
            <v>5.947233</v>
          </cell>
          <cell r="I78">
            <v>5.9</v>
          </cell>
          <cell r="J78">
            <v>10</v>
          </cell>
          <cell r="K78">
            <v>992.057987302667</v>
          </cell>
          <cell r="L78">
            <v>992</v>
          </cell>
          <cell r="M78" t="str">
            <v>5.9mg产品加入992微升DMSO,旋涡震荡仪后充分溶解后按照30微升每管分装，分完为止，不足30微升的加入到前一个管中</v>
          </cell>
        </row>
        <row r="78">
          <cell r="O78" t="str">
            <v>1177827-73-4</v>
          </cell>
          <cell r="P78" t="str">
            <v>AP-III-a4</v>
          </cell>
          <cell r="Q78" t="str">
            <v>Enolase</v>
          </cell>
          <cell r="R78" t="str">
            <v>594.7233</v>
          </cell>
          <cell r="S78" t="str">
            <v>C31H43FN8O3</v>
          </cell>
          <cell r="T78" t="str">
            <v>10mM*1mL(DMSO)</v>
          </cell>
          <cell r="U78" t="str">
            <v>10mM</v>
          </cell>
          <cell r="V78" t="str">
            <v>DMSO</v>
          </cell>
          <cell r="W78" t="str">
            <v>5.947233mg产品加1ML DMSO，然后30微升分装，分完为止</v>
          </cell>
          <cell r="X78" t="str">
            <v>DMSO: 105 mg/mL(176.55 mM)，配合低频超声助溶</v>
          </cell>
          <cell r="Y78">
            <v>5.947233</v>
          </cell>
          <cell r="Z78" t="str">
            <v>ENOblock is a small molecule which is the first, nonsubstrate analogue that directly binds to enolase and inhibits its activity (IC50=0.576 μM) and inhibit cancer cell metastasis in vivo.</v>
          </cell>
        </row>
        <row r="79">
          <cell r="A79" t="str">
            <v>A440096</v>
          </cell>
          <cell r="B79" t="str">
            <v>BD305681</v>
          </cell>
          <cell r="C79" t="str">
            <v>WG0305681-191107001</v>
          </cell>
          <cell r="D79" t="str">
            <v>B-上海成品库</v>
          </cell>
          <cell r="E79">
            <v>0.9936</v>
          </cell>
          <cell r="F79">
            <v>0.9936</v>
          </cell>
          <cell r="G79" t="str">
            <v>99%+</v>
          </cell>
          <cell r="H79">
            <v>2.923733</v>
          </cell>
          <cell r="I79">
            <v>2.9</v>
          </cell>
          <cell r="J79">
            <v>10</v>
          </cell>
          <cell r="K79">
            <v>991.882637710078</v>
          </cell>
          <cell r="L79">
            <v>992</v>
          </cell>
          <cell r="M79" t="str">
            <v>2.9mg产品加入992微升DMSO,旋涡震荡仪后充分溶解后按照30微升每管分装，分完为止，不足30微升的加入到前一个管中</v>
          </cell>
        </row>
        <row r="79">
          <cell r="O79" t="str">
            <v>213261-59-7</v>
          </cell>
          <cell r="P79" t="str">
            <v>RITA</v>
          </cell>
          <cell r="Q79" t="str">
            <v>p53|Apoptosis|DNA Alkylator/Crosslinker|MDM2</v>
          </cell>
          <cell r="R79" t="str">
            <v>292.3733</v>
          </cell>
          <cell r="S79" t="str">
            <v>C14H12O3S2</v>
          </cell>
          <cell r="T79" t="str">
            <v>10mM*1mL(DMSO)</v>
          </cell>
          <cell r="U79" t="str">
            <v>10mM</v>
          </cell>
          <cell r="V79" t="str">
            <v>DMSO</v>
          </cell>
          <cell r="W79" t="str">
            <v>2.923733mg产品加1ML DMSO，然后30微升分装，分完为止</v>
          </cell>
          <cell r="X79" t="str">
            <v>DMSO: 105 mg/mL(359.13 mM)</v>
          </cell>
          <cell r="Y79">
            <v>2.923733</v>
          </cell>
          <cell r="Z79" t="str">
            <v>RITA induced both DNA-protein and DNA-DNA cross-links with no detectable DNA single-strand breaks. It is MDM2-p53 interaction inhibitor and activates p53 expression.</v>
          </cell>
        </row>
        <row r="80">
          <cell r="A80" t="str">
            <v>A761947</v>
          </cell>
          <cell r="B80" t="str">
            <v>BD630838</v>
          </cell>
          <cell r="C80" t="str">
            <v>WG0630838-181119001</v>
          </cell>
          <cell r="D80" t="str">
            <v>B-上海成品库</v>
          </cell>
          <cell r="E80" t="str">
            <v>99.96%</v>
          </cell>
          <cell r="F80" t="str">
            <v>99.96%</v>
          </cell>
          <cell r="G80" t="str">
            <v>99%+</v>
          </cell>
          <cell r="H80">
            <v>4.235279</v>
          </cell>
          <cell r="I80">
            <v>4.2</v>
          </cell>
          <cell r="J80">
            <v>10</v>
          </cell>
          <cell r="K80">
            <v>991.670206378376</v>
          </cell>
          <cell r="L80">
            <v>992</v>
          </cell>
          <cell r="M80" t="str">
            <v>4.2mg产品加入992微升DMSO,旋涡震荡仪后充分溶解后按照30微升每管分装，分完为止，不足30微升的加入到前一个管中</v>
          </cell>
        </row>
        <row r="80">
          <cell r="O80" t="str">
            <v>724741-75-7</v>
          </cell>
          <cell r="P80" t="str">
            <v>STF-31</v>
          </cell>
          <cell r="Q80" t="str">
            <v>GLUT</v>
          </cell>
          <cell r="R80" t="str">
            <v>423.5279</v>
          </cell>
          <cell r="S80" t="str">
            <v>C23H25N3O3S</v>
          </cell>
          <cell r="T80" t="str">
            <v>10mM*1mL(DMSO)</v>
          </cell>
          <cell r="U80" t="str">
            <v>10mM</v>
          </cell>
          <cell r="V80" t="str">
            <v>DMSO</v>
          </cell>
          <cell r="W80" t="str">
            <v>4.235279mg产品加1ML DMSO，然后30微升分装，分完为止</v>
          </cell>
          <cell r="X80" t="str">
            <v>DMSO: 35 mg/mL(82.64 mM)</v>
          </cell>
          <cell r="Y80">
            <v>4.235279</v>
          </cell>
          <cell r="Z80" t="str">
            <v>STF-31 is a glucose transporter 1 (GLUT1) inhibitor with IC50 of 1 μM.</v>
          </cell>
        </row>
        <row r="81">
          <cell r="A81" t="str">
            <v>A1194991</v>
          </cell>
          <cell r="B81" t="str">
            <v>BD01149781</v>
          </cell>
          <cell r="C81" t="str">
            <v>WG01149781-191209001</v>
          </cell>
          <cell r="D81" t="str">
            <v>B-上海成品库</v>
          </cell>
          <cell r="E81" t="str">
            <v>98.97%</v>
          </cell>
          <cell r="F81" t="str">
            <v>98.97%</v>
          </cell>
          <cell r="G81" t="str">
            <v>99%+</v>
          </cell>
          <cell r="H81">
            <v>4.538437</v>
          </cell>
          <cell r="I81">
            <v>4.5</v>
          </cell>
          <cell r="J81">
            <v>10</v>
          </cell>
          <cell r="K81">
            <v>991.530784717294</v>
          </cell>
          <cell r="L81">
            <v>992</v>
          </cell>
          <cell r="M81" t="str">
            <v>4.5mg产品加入992微升DMSO,旋涡震荡仪后充分溶解后按照30微升每管分装，分完为止，不足30微升的加入到前一个管中</v>
          </cell>
        </row>
        <row r="81">
          <cell r="O81" t="str">
            <v>2375840-87-0</v>
          </cell>
          <cell r="P81" t="str">
            <v>NDI-091143</v>
          </cell>
          <cell r="Q81" t="str">
            <v>ATP Citrate Lyase</v>
          </cell>
          <cell r="R81" t="str">
            <v>453.8437</v>
          </cell>
          <cell r="S81" t="str">
            <v>C20H14ClF2NO5S</v>
          </cell>
          <cell r="T81" t="str">
            <v>10mM*1mL(DMSO)</v>
          </cell>
          <cell r="U81" t="str">
            <v>10mM</v>
          </cell>
          <cell r="V81" t="str">
            <v>DMSO</v>
          </cell>
          <cell r="W81" t="str">
            <v>4.538437mg产品加1ML DMSO，然后30微升分装，分完为止</v>
          </cell>
          <cell r="X81" t="str">
            <v>DMSO: 105 mg/mL(231.36 mM)，配合低频超声，并水浴加热至45℃助溶</v>
          </cell>
          <cell r="Y81">
            <v>4.538437</v>
          </cell>
          <cell r="Z81" t="str">
            <v>NDI-091143 is a small-molecule inhibitor of human ACLY. It is located in an allosteric, mostly hydrophobic cavity next to the citrate-binding site, and requires extensive conformational changes in the enzyme that indirectly disrupt citrate binding.</v>
          </cell>
        </row>
        <row r="82">
          <cell r="A82" t="str">
            <v>A468981</v>
          </cell>
          <cell r="B82" t="str">
            <v>BD630425</v>
          </cell>
          <cell r="C82" t="str">
            <v>WG0630425-240812001</v>
          </cell>
          <cell r="D82" t="str">
            <v>B-上海成品库</v>
          </cell>
          <cell r="E82" t="str">
            <v>99.19%</v>
          </cell>
          <cell r="F82" t="str">
            <v>99.19%</v>
          </cell>
          <cell r="G82" t="str">
            <v>99%+</v>
          </cell>
          <cell r="H82">
            <v>3.833417</v>
          </cell>
          <cell r="I82">
            <v>3.8</v>
          </cell>
          <cell r="J82">
            <v>10</v>
          </cell>
          <cell r="K82">
            <v>991.282712003416</v>
          </cell>
          <cell r="L82">
            <v>991</v>
          </cell>
          <cell r="M82" t="str">
            <v>3.8mg产品加入991微升DMSO,旋涡震荡仪后充分溶解后按照30微升每管分装，分完为止，不足30微升的加入到前一个管中</v>
          </cell>
        </row>
        <row r="82">
          <cell r="O82" t="str">
            <v>1672665-49-4</v>
          </cell>
          <cell r="P82" t="str">
            <v>PT-2385</v>
          </cell>
          <cell r="Q82" t="str">
            <v>HIF</v>
          </cell>
          <cell r="R82" t="str">
            <v>383.3417</v>
          </cell>
          <cell r="S82" t="str">
            <v>C17H12F3NO4S</v>
          </cell>
          <cell r="T82" t="str">
            <v>10mM*1mL(DMSO)</v>
          </cell>
          <cell r="U82" t="str">
            <v>10mM</v>
          </cell>
          <cell r="V82" t="str">
            <v>DMSO</v>
          </cell>
          <cell r="W82" t="str">
            <v>3.833417mg产品加1ML DMSO，然后30微升分装，分完为止</v>
          </cell>
          <cell r="X82" t="str">
            <v>DMSO: 50 mg/mL(130.43 mM)</v>
          </cell>
          <cell r="Y82">
            <v>3.833417</v>
          </cell>
          <cell r="Z82" t="str">
            <v>PT-2385 is a selective HIF-2α inhibitor with a Ki of less than 50 nM.</v>
          </cell>
          <cell r="AA82" t="str">
            <v>PT-2385是一种选择性的 HIF-2α 抑制剂，Ki 小于 50 nM。</v>
          </cell>
        </row>
        <row r="83">
          <cell r="A83" t="str">
            <v>A116645</v>
          </cell>
          <cell r="B83" t="str">
            <v>BD41334</v>
          </cell>
          <cell r="C83" t="str">
            <v>WG0041334-240822001</v>
          </cell>
          <cell r="D83" t="str">
            <v>B-上海成品库</v>
          </cell>
          <cell r="E83" t="str">
            <v>99.75%</v>
          </cell>
          <cell r="F83" t="str">
            <v>99.75%</v>
          </cell>
          <cell r="G83" t="str">
            <v>99%+</v>
          </cell>
          <cell r="H83">
            <v>9.582244</v>
          </cell>
          <cell r="I83">
            <v>9.5</v>
          </cell>
          <cell r="J83">
            <v>10</v>
          </cell>
          <cell r="K83">
            <v>991.417041770174</v>
          </cell>
          <cell r="L83">
            <v>991</v>
          </cell>
          <cell r="M83" t="str">
            <v>9.5mg产品加入991微升DMSO,旋涡震荡仪后充分溶解后按照30微升每管分装，分完为止，不足30微升的加入到前一个管中</v>
          </cell>
        </row>
        <row r="83">
          <cell r="O83" t="str">
            <v>159351-69-6</v>
          </cell>
          <cell r="P83" t="str">
            <v>Everolimus</v>
          </cell>
          <cell r="Q83" t="str">
            <v>mTOR</v>
          </cell>
          <cell r="R83" t="str">
            <v>958.2244</v>
          </cell>
          <cell r="S83" t="str">
            <v>C53H83NO14</v>
          </cell>
          <cell r="T83" t="str">
            <v>10mM*1mL(DMSO)</v>
          </cell>
          <cell r="U83" t="str">
            <v>10mM</v>
          </cell>
          <cell r="V83" t="str">
            <v>DMSO</v>
          </cell>
          <cell r="W83" t="str">
            <v>9.582244mg产品加1ML DMSO，然后30微升分装，分完为止</v>
          </cell>
          <cell r="X83" t="str">
            <v>DMSO: 50 mg/mL(52.18 mM)，配合低频超声，并水浴加热至45℃助溶</v>
          </cell>
          <cell r="Y83">
            <v>9.582244</v>
          </cell>
          <cell r="Z83" t="str">
            <v>Everolimus (RAD001) is a derivative of Rapamycin and a potent, selective, orally active mTOR1 inhibitor. It binds to FKBP-12 to form an immunosuppressive complex, inhibiting tumor cell proliferation, inducing cell apoptosis and autophagy, and exhibiting strong immunosuppressive and anticancer activities.</v>
          </cell>
          <cell r="AA83" t="str">
            <v>Everolimus (RAD001)是雷帕霉素的衍生物，是一种强效、选择性、口服活性的 mTOR1 抑制剂。它与 FKBP-12 结合形成免疫抑制复合物，抑制肿瘤细胞增殖，诱导细胞凋亡和自噬，表现出强效的免疫抑制和抗癌活性。</v>
          </cell>
        </row>
        <row r="84">
          <cell r="A84" t="str">
            <v>A413914</v>
          </cell>
          <cell r="B84" t="str">
            <v>BD304528</v>
          </cell>
          <cell r="C84" t="str">
            <v>YF0304528-170914001</v>
          </cell>
          <cell r="D84" t="str">
            <v>B-陶桥成品库</v>
          </cell>
          <cell r="E84">
            <v>0.9816</v>
          </cell>
          <cell r="F84">
            <v>0.9816</v>
          </cell>
          <cell r="G84" t="str">
            <v>98%+</v>
          </cell>
          <cell r="H84">
            <v>5.246814</v>
          </cell>
          <cell r="I84">
            <v>5.2</v>
          </cell>
          <cell r="J84">
            <v>10</v>
          </cell>
          <cell r="K84">
            <v>991.077633016913</v>
          </cell>
          <cell r="L84">
            <v>991</v>
          </cell>
          <cell r="M84" t="str">
            <v>5.2mg产品加入991微升DMSO,旋涡震荡仪后充分溶解后按照30微升每管分装，分完为止，不足30微升的加入到前一个管中</v>
          </cell>
        </row>
        <row r="84">
          <cell r="O84" t="str">
            <v>314045-39-1</v>
          </cell>
          <cell r="P84" t="str">
            <v>BPTES</v>
          </cell>
          <cell r="Q84" t="str">
            <v>Glutaminase</v>
          </cell>
          <cell r="R84" t="str">
            <v>524.6814</v>
          </cell>
          <cell r="S84" t="str">
            <v>C24H24N6O2S3</v>
          </cell>
          <cell r="T84" t="str">
            <v>10mM*1mL(DMSO)</v>
          </cell>
          <cell r="U84" t="str">
            <v>10mM</v>
          </cell>
          <cell r="V84" t="str">
            <v>DMSO</v>
          </cell>
          <cell r="W84" t="str">
            <v>5.246814mg产品加1ML DMSO，然后30微升分装，分完为止</v>
          </cell>
          <cell r="X84" t="str">
            <v>DMSO: 35 mg/mL(66.71 mM)，配合低频超声，并水浴加热至45℃助溶</v>
          </cell>
          <cell r="Y84">
            <v>5.246814</v>
          </cell>
          <cell r="Z84" t="str">
            <v>BPTES demonstrates potent inhibition of glutaminase through allosteric modulation, exhibiting selectivity with an IC50 of 0.16 μM.</v>
          </cell>
          <cell r="AA84" t="str">
            <v>BPTES通过变构调节表现出对谷氨酰胺酶的强效抑制作用，具有选择性，IC50 为 0.16 μM。</v>
          </cell>
        </row>
        <row r="85">
          <cell r="A85" t="str">
            <v>A176049</v>
          </cell>
          <cell r="B85" t="str">
            <v>BD448244</v>
          </cell>
          <cell r="C85" t="str">
            <v>WG0448244-240223001 </v>
          </cell>
          <cell r="D85" t="str">
            <v>B-上海成品库</v>
          </cell>
          <cell r="E85" t="str">
            <v>99.98%</v>
          </cell>
          <cell r="F85" t="str">
            <v>99.98%</v>
          </cell>
          <cell r="G85">
            <v>0.99</v>
          </cell>
          <cell r="H85">
            <v>4.741884</v>
          </cell>
          <cell r="I85">
            <v>4.7</v>
          </cell>
          <cell r="J85">
            <v>10</v>
          </cell>
          <cell r="K85">
            <v>991.167223829179</v>
          </cell>
          <cell r="L85">
            <v>991</v>
          </cell>
          <cell r="M85" t="str">
            <v>4.7mg产品加入991微升DMSO,旋涡震荡仪后充分溶解后按照30微升每管分装，分完为止，不足30微升的加入到前一个管中</v>
          </cell>
        </row>
        <row r="85">
          <cell r="O85" t="str">
            <v>301353-96-8</v>
          </cell>
          <cell r="P85" t="str">
            <v>P7C3</v>
          </cell>
          <cell r="Q85" t="str">
            <v>NAMPT</v>
          </cell>
          <cell r="R85" t="str">
            <v>474.1884</v>
          </cell>
          <cell r="S85" t="str">
            <v>C21H18Br2N2O</v>
          </cell>
          <cell r="T85" t="str">
            <v>10mM*1mL(DMSO)</v>
          </cell>
          <cell r="U85" t="str">
            <v>10mM</v>
          </cell>
          <cell r="V85" t="str">
            <v>DMSO</v>
          </cell>
          <cell r="W85" t="str">
            <v>4.741884mg产品加1ML DMSO，然后30微升分装，分完为止</v>
          </cell>
          <cell r="X85" t="str">
            <v>DMSO: 35 mg/mL(73.81 mM)</v>
          </cell>
          <cell r="Y85">
            <v>4.741884</v>
          </cell>
          <cell r="Z85" t="str">
            <v>P7C3 is a brain-penetrant NAMPT activator with proneurogenic and neuroprotective effect.</v>
          </cell>
        </row>
        <row r="86">
          <cell r="A86" t="str">
            <v>A148389</v>
          </cell>
          <cell r="B86" t="str">
            <v>BD764670</v>
          </cell>
          <cell r="C86" t="str">
            <v>WG0764670-200428001</v>
          </cell>
          <cell r="D86" t="str">
            <v>B-上海成品库</v>
          </cell>
          <cell r="E86" t="str">
            <v>99.96%</v>
          </cell>
          <cell r="F86" t="str">
            <v>99.96%</v>
          </cell>
          <cell r="G86" t="str">
            <v>99%+</v>
          </cell>
          <cell r="H86">
            <v>5.045336</v>
          </cell>
          <cell r="I86">
            <v>5</v>
          </cell>
          <cell r="J86">
            <v>10</v>
          </cell>
          <cell r="K86">
            <v>991.014275362434</v>
          </cell>
          <cell r="L86">
            <v>991</v>
          </cell>
          <cell r="M86" t="str">
            <v>5mg产品加入991微升DMSO,旋涡震荡仪后充分溶解后按照30微升每管分装，分完为止，不足30微升的加入到前一个管中</v>
          </cell>
        </row>
        <row r="86">
          <cell r="O86" t="str">
            <v>126411-39-0</v>
          </cell>
          <cell r="P86" t="str">
            <v>SR12813</v>
          </cell>
          <cell r="Q86" t="str">
            <v>others|PXR|HMGCR|Cardiovascular System</v>
          </cell>
          <cell r="R86" t="str">
            <v>504.5336</v>
          </cell>
          <cell r="S86" t="str">
            <v>C24H42O7P2</v>
          </cell>
          <cell r="T86" t="str">
            <v>10mM*1mL(DMSO)</v>
          </cell>
          <cell r="U86" t="str">
            <v>10mM</v>
          </cell>
          <cell r="V86" t="str">
            <v>DMSO</v>
          </cell>
          <cell r="W86" t="str">
            <v>5.045336mg产品加1ML DMSO，然后30微升分装，分完为止</v>
          </cell>
          <cell r="X86" t="str">
            <v>DMSO: 50 mg/mL(99.1 mM)，配合低频超声助溶</v>
          </cell>
          <cell r="Y86">
            <v>5.045336</v>
          </cell>
          <cell r="Z86" t="str">
            <v>SR-12813 is a pregnane X receptor (PXR) agonist and HMG-CoA reductase inhibitor with an IC50 of 850 nM.</v>
          </cell>
        </row>
        <row r="87">
          <cell r="A87" t="str">
            <v>A272770</v>
          </cell>
          <cell r="B87" t="str">
            <v>BD330268</v>
          </cell>
          <cell r="C87" t="str">
            <v>WG0330268-170330001</v>
          </cell>
          <cell r="D87" t="str">
            <v>B-上海成品库</v>
          </cell>
          <cell r="E87" t="str">
            <v>99.74%</v>
          </cell>
          <cell r="F87" t="str">
            <v>99.74%</v>
          </cell>
          <cell r="G87" t="str">
            <v>99%+</v>
          </cell>
          <cell r="H87">
            <v>3.834442</v>
          </cell>
          <cell r="I87">
            <v>3.8</v>
          </cell>
          <cell r="J87">
            <v>10</v>
          </cell>
          <cell r="K87">
            <v>991.017728263982</v>
          </cell>
          <cell r="L87">
            <v>991</v>
          </cell>
          <cell r="M87" t="str">
            <v>3.8mg产品加入991微升DMSO,旋涡震荡仪后充分溶解后按照30微升每管分装，分完为止，不足30微升的加入到前一个管中</v>
          </cell>
        </row>
        <row r="87">
          <cell r="O87" t="str">
            <v>1616391-65-1</v>
          </cell>
          <cell r="P87" t="str">
            <v>EPZ015666</v>
          </cell>
          <cell r="Q87" t="str">
            <v>Transferase</v>
          </cell>
          <cell r="R87" t="str">
            <v>383.4442</v>
          </cell>
          <cell r="S87" t="str">
            <v>C20H25N5O3</v>
          </cell>
          <cell r="T87" t="str">
            <v>10mM*1mL(DMSO)</v>
          </cell>
          <cell r="U87" t="str">
            <v>10mM</v>
          </cell>
          <cell r="V87" t="str">
            <v>DMSO</v>
          </cell>
          <cell r="W87" t="str">
            <v>3.834442mg产品加1ML DMSO，然后30微升分装，分完为止</v>
          </cell>
          <cell r="X87" t="str">
            <v>DMSO: 105 mg/mL(273.83 mM)，配合低频超声助溶</v>
          </cell>
          <cell r="Y87">
            <v>3.834442</v>
          </cell>
          <cell r="Z87" t="str">
            <v>EPZ015666 (GSK3235025) is an orally active PRMT5 inhibitor with an IC50 of 22 nM.</v>
          </cell>
          <cell r="AA87" t="str">
            <v>EPZ015666 (GSK3235025) 是一种口服活性的PRMT5抑制剂，IC50为22 nM。</v>
          </cell>
        </row>
        <row r="88">
          <cell r="A88" t="str">
            <v>A197119</v>
          </cell>
          <cell r="B88" t="str">
            <v>BD3017</v>
          </cell>
          <cell r="C88" t="str">
            <v>WG0003017-210524001</v>
          </cell>
          <cell r="D88" t="str">
            <v>B-上海成品库</v>
          </cell>
          <cell r="E88">
            <v>0.97</v>
          </cell>
          <cell r="F88">
            <v>0.97</v>
          </cell>
          <cell r="G88">
            <v>0.97</v>
          </cell>
          <cell r="H88">
            <v>1.311729</v>
          </cell>
          <cell r="I88">
            <v>1.3</v>
          </cell>
          <cell r="J88">
            <v>10</v>
          </cell>
          <cell r="K88">
            <v>991.058366476612</v>
          </cell>
          <cell r="L88">
            <v>991</v>
          </cell>
          <cell r="M88" t="str">
            <v>1.3mg产品加入991微升Water,旋涡震荡仪后充分溶解后按照30微升每管分装，分完为止，不足30微升的加入到前一个管中</v>
          </cell>
        </row>
        <row r="88">
          <cell r="O88" t="str">
            <v>61-90-5</v>
          </cell>
          <cell r="P88" t="str">
            <v>H-Leu-OH</v>
          </cell>
          <cell r="Q88" t="str">
            <v>mTOR|Drug Standard|Protein Amino Acid</v>
          </cell>
          <cell r="R88" t="str">
            <v>131.1729</v>
          </cell>
          <cell r="S88" t="str">
            <v>C6H13NO2</v>
          </cell>
          <cell r="T88" t="str">
            <v>10mM*1mL(Water)</v>
          </cell>
          <cell r="U88" t="str">
            <v>10mM</v>
          </cell>
          <cell r="V88" t="str">
            <v>Water</v>
          </cell>
          <cell r="W88" t="str">
            <v>1.311729mg产品加1ML Water，然后30微升分装，分完为止</v>
          </cell>
          <cell r="X88" t="str">
            <v>water: 8 mg/mL(60.99 mM)，配合低频超声助溶</v>
          </cell>
          <cell r="Y88">
            <v>1.311729</v>
          </cell>
          <cell r="Z88" t="str">
            <v>Leucine is one of nine essential amino acids in humans which is important for protein synthesis and many metabolic functions. It contributes to regulation of blood-sugar levels growth and repair of muscle and bone tissue growth hormone production and wound healing.</v>
          </cell>
        </row>
        <row r="89">
          <cell r="A89" t="str">
            <v>A152981</v>
          </cell>
          <cell r="B89" t="str">
            <v>BD34776</v>
          </cell>
          <cell r="C89" t="str">
            <v>WG0034776-221026001</v>
          </cell>
          <cell r="D89" t="str">
            <v>B-上海成品库</v>
          </cell>
          <cell r="E89">
            <v>0.97</v>
          </cell>
          <cell r="F89">
            <v>0.97</v>
          </cell>
          <cell r="G89">
            <v>0.97</v>
          </cell>
          <cell r="H89">
            <v>1.311729</v>
          </cell>
          <cell r="I89">
            <v>1.3</v>
          </cell>
          <cell r="J89">
            <v>10</v>
          </cell>
          <cell r="K89">
            <v>991.058366476612</v>
          </cell>
          <cell r="L89">
            <v>991</v>
          </cell>
          <cell r="M89" t="str">
            <v>1.3mg产品加入991微升Water,旋涡震荡仪后充分溶解后按照30微升每管分装，分完为止，不足30微升的加入到前一个管中</v>
          </cell>
        </row>
        <row r="89">
          <cell r="O89" t="str">
            <v>73-32-5</v>
          </cell>
          <cell r="P89" t="str">
            <v>H-Ile-OH</v>
          </cell>
        </row>
        <row r="89">
          <cell r="R89" t="str">
            <v>131.1729</v>
          </cell>
          <cell r="S89" t="str">
            <v>C6H13NO2</v>
          </cell>
          <cell r="T89" t="str">
            <v>10mM*1mL(Water)</v>
          </cell>
          <cell r="U89" t="str">
            <v>10mM</v>
          </cell>
          <cell r="V89" t="str">
            <v>Water</v>
          </cell>
          <cell r="W89" t="str">
            <v>1.311729mg产品加1ML Water，然后30微升分装，分完为止</v>
          </cell>
          <cell r="X89" t="str">
            <v>water: 25 mg/mL(190.59 mM)，配合低频超声助溶</v>
          </cell>
          <cell r="Y89">
            <v>1.311729</v>
          </cell>
          <cell r="Z89" t="str">
            <v>L-Isoleucine is a nonpolar hydrophobic amino acid, can be used in capillary feeder (CAFE) assay to determine the consumption of amino acids by Drosophila melanogaster, as well as a supplement for synthetic complete (SC) media.</v>
          </cell>
        </row>
        <row r="90">
          <cell r="A90" t="str">
            <v>A161814</v>
          </cell>
          <cell r="B90" t="str">
            <v>BD7739</v>
          </cell>
          <cell r="C90" t="str">
            <v>YF0007739-170619001</v>
          </cell>
          <cell r="D90" t="str">
            <v>B-上海成品库</v>
          </cell>
          <cell r="E90">
            <v>0.9974</v>
          </cell>
          <cell r="F90" t="str">
            <v>98%</v>
          </cell>
          <cell r="G90" t="str">
            <v>99%+</v>
          </cell>
          <cell r="H90">
            <v>2.423162</v>
          </cell>
          <cell r="I90">
            <v>2.4</v>
          </cell>
          <cell r="J90">
            <v>10</v>
          </cell>
          <cell r="K90">
            <v>990.44141497762</v>
          </cell>
          <cell r="L90">
            <v>990</v>
          </cell>
          <cell r="M90" t="str">
            <v>2.4mg产品加入990微升DMSO,旋涡震荡仪后充分溶解后按照30微升每管分装，分完为止，不足30微升的加入到前一个管中</v>
          </cell>
        </row>
        <row r="90">
          <cell r="O90" t="str">
            <v>102518-79-6</v>
          </cell>
          <cell r="P90" t="str">
            <v>(-)-Huperzine A</v>
          </cell>
          <cell r="Q90" t="str">
            <v>AChE</v>
          </cell>
          <cell r="R90" t="str">
            <v>242.3162</v>
          </cell>
          <cell r="S90" t="str">
            <v>C15H18N2O</v>
          </cell>
          <cell r="T90" t="str">
            <v>10mM*1mL(DMSO)</v>
          </cell>
          <cell r="U90" t="str">
            <v>10mM</v>
          </cell>
          <cell r="V90" t="str">
            <v>DMSO</v>
          </cell>
          <cell r="W90" t="str">
            <v>2.423162mg产品加1ML DMSO，然后30微升分装，分完为止</v>
          </cell>
          <cell r="X90" t="str">
            <v>DMSO: 105 mg/mL(433.32 mM)</v>
          </cell>
          <cell r="Y90">
            <v>2.423162</v>
          </cell>
          <cell r="Z90" t="str">
            <v>Huperzine A is a naturally occurring sesquiterpene alkaloid AChE inhibitor.</v>
          </cell>
        </row>
        <row r="91">
          <cell r="A91" t="str">
            <v>A335983</v>
          </cell>
          <cell r="B91" t="str">
            <v>BD226486</v>
          </cell>
          <cell r="C91" t="str">
            <v>WG0226486-240806001</v>
          </cell>
          <cell r="D91" t="str">
            <v>B-陶桥成品库</v>
          </cell>
          <cell r="E91">
            <v>0.9999</v>
          </cell>
          <cell r="F91">
            <v>0.9999</v>
          </cell>
          <cell r="G91">
            <v>0.95</v>
          </cell>
          <cell r="H91">
            <v>4.4452</v>
          </cell>
          <cell r="I91">
            <v>4.4</v>
          </cell>
          <cell r="J91">
            <v>10</v>
          </cell>
          <cell r="K91">
            <v>989.831728606137</v>
          </cell>
          <cell r="L91">
            <v>990</v>
          </cell>
          <cell r="M91" t="str">
            <v>4.4mg产品加入990微升DMSO,旋涡震荡仪后充分溶解后按照30微升每管分装，分完为止，不足30微升的加入到前一个管中</v>
          </cell>
        </row>
        <row r="91">
          <cell r="O91" t="str">
            <v>842133-18-0</v>
          </cell>
          <cell r="P91" t="str">
            <v>Canagliflozin</v>
          </cell>
          <cell r="Q91" t="str">
            <v>SGLT</v>
          </cell>
          <cell r="R91" t="str">
            <v>444.52</v>
          </cell>
          <cell r="S91" t="str">
            <v>C24H25FO5S</v>
          </cell>
          <cell r="T91" t="str">
            <v>10mM*1mL(DMSO)</v>
          </cell>
          <cell r="U91" t="str">
            <v>10mM</v>
          </cell>
          <cell r="V91" t="str">
            <v>DMSO</v>
          </cell>
          <cell r="W91" t="str">
            <v>4.4452mg产品加1ML DMSO，然后30微升分装，分完为止</v>
          </cell>
          <cell r="X91" t="str">
            <v>DMSO: 50 mg/mL(112.48 mM)</v>
          </cell>
          <cell r="Y91">
            <v>4.4452</v>
          </cell>
          <cell r="Z91" t="str">
            <v>Canagliflozin (JNJ 28431754) is a selective SGLT2 inhibitor with IC50 values of 2 nM, 3.7 nM, and 4.4 nM for mSGLT2, rSGLT2, and hSGLT2 in CHOK cells, respectively.</v>
          </cell>
          <cell r="AA91" t="str">
            <v>Canagliflozin (JNJ 28431754)是一种选择性SGLT2抑制剂，其在CHOK细胞中对mSGLT2、rSGLT2和hSGLT2的IC50值分别为2 nM、3.7 nM和4.4 nM。</v>
          </cell>
        </row>
        <row r="92">
          <cell r="A92" t="str">
            <v>A169881</v>
          </cell>
          <cell r="B92" t="str">
            <v>BD631049</v>
          </cell>
          <cell r="C92" t="str">
            <v>YF0631049-170706001</v>
          </cell>
          <cell r="D92" t="str">
            <v>B-上海成品库</v>
          </cell>
          <cell r="E92">
            <v>0.9915</v>
          </cell>
          <cell r="F92">
            <v>0.9915</v>
          </cell>
          <cell r="G92" t="str">
            <v>99%+</v>
          </cell>
          <cell r="H92">
            <v>4.242977</v>
          </cell>
          <cell r="I92">
            <v>4.2</v>
          </cell>
          <cell r="J92">
            <v>10</v>
          </cell>
          <cell r="K92">
            <v>989.871026875705</v>
          </cell>
          <cell r="L92">
            <v>990</v>
          </cell>
          <cell r="M92" t="str">
            <v>4.2mg产品加入990微升DMSO,旋涡震荡仪后充分溶解后按照30微升每管分装，分完为止，不足30微升的加入到前一个管中</v>
          </cell>
        </row>
        <row r="92">
          <cell r="O92" t="str">
            <v>943962-47-8</v>
          </cell>
          <cell r="P92" t="str">
            <v>BMS-303141</v>
          </cell>
          <cell r="Q92" t="str">
            <v>ATP Citrate Lyase</v>
          </cell>
          <cell r="R92" t="str">
            <v>424.2977</v>
          </cell>
          <cell r="S92" t="str">
            <v>C19H15Cl2NO4S</v>
          </cell>
          <cell r="T92" t="str">
            <v>10mM*1mL(DMSO)</v>
          </cell>
          <cell r="U92" t="str">
            <v>10mM</v>
          </cell>
          <cell r="V92" t="str">
            <v>DMSO</v>
          </cell>
          <cell r="W92" t="str">
            <v>4.242977mg产品加1ML DMSO，然后30微升分装，分完为止</v>
          </cell>
          <cell r="X92" t="str">
            <v>DMSO: 25 mg/mL(58.92 mM)，配合低频超声助溶</v>
          </cell>
          <cell r="Y92">
            <v>4.242977</v>
          </cell>
          <cell r="Z92" t="str">
            <v>BMS-303141 is a potent ATPcitrate lyase (ACL) inhibitor with IC50 of 0.13 μM (human recombinant ACL).</v>
          </cell>
        </row>
        <row r="93">
          <cell r="A93" t="str">
            <v>A480363</v>
          </cell>
          <cell r="B93" t="str">
            <v>BD290993</v>
          </cell>
          <cell r="C93" t="str">
            <v>WG0290993-181105001 </v>
          </cell>
          <cell r="D93" t="str">
            <v>B-上海成品库</v>
          </cell>
          <cell r="E93">
            <v>0.9841</v>
          </cell>
          <cell r="F93">
            <v>0.9841</v>
          </cell>
          <cell r="G93" t="str">
            <v>99%+</v>
          </cell>
          <cell r="H93">
            <v>4.342742</v>
          </cell>
          <cell r="I93">
            <v>4.3</v>
          </cell>
          <cell r="J93">
            <v>10</v>
          </cell>
          <cell r="K93">
            <v>990.157831158287</v>
          </cell>
          <cell r="L93">
            <v>990</v>
          </cell>
          <cell r="M93" t="str">
            <v>4.3mg产品加入990微升DMSO,旋涡震荡仪后充分溶解后按照30微升每管分装，分完为止，不足30微升的加入到前一个管中</v>
          </cell>
        </row>
        <row r="93">
          <cell r="O93" t="str">
            <v>304896-28-4</v>
          </cell>
          <cell r="P93" t="str">
            <v>AGK2</v>
          </cell>
          <cell r="Q93" t="str">
            <v>Sirtuin</v>
          </cell>
          <cell r="R93" t="str">
            <v>434.2742</v>
          </cell>
          <cell r="S93" t="str">
            <v>C23H13Cl2N3O2</v>
          </cell>
          <cell r="T93" t="str">
            <v>10mM*1mL(DMSO)</v>
          </cell>
          <cell r="U93" t="str">
            <v>10mM</v>
          </cell>
          <cell r="V93" t="str">
            <v>DMSO</v>
          </cell>
          <cell r="W93" t="str">
            <v>4.342742mg产品加1ML DMSO，然后30微升分装，分完为止</v>
          </cell>
          <cell r="X93" t="str">
            <v>DMSO: 12 mg/mL(27.63 mM)，配合低频超声助溶</v>
          </cell>
          <cell r="Y93">
            <v>4.342742</v>
          </cell>
          <cell r="Z93" t="str">
            <v>AGK2 is a potent, and selective SIRT2 inhibitor with IC50 of 3.5 μM that minimally affects either SIRT1 or SIRT3 at 10-fold higher levels.</v>
          </cell>
        </row>
        <row r="94">
          <cell r="A94" t="str">
            <v>A207951</v>
          </cell>
          <cell r="B94" t="str">
            <v>BD140199</v>
          </cell>
          <cell r="C94" t="str">
            <v>WG0140199-211210001 </v>
          </cell>
          <cell r="D94" t="str">
            <v>B-上海成品库</v>
          </cell>
          <cell r="E94">
            <v>0.98</v>
          </cell>
          <cell r="F94">
            <v>0.98</v>
          </cell>
          <cell r="G94">
            <v>0.98</v>
          </cell>
          <cell r="H94">
            <v>4.444809</v>
          </cell>
          <cell r="I94">
            <v>4.4</v>
          </cell>
          <cell r="J94">
            <v>10</v>
          </cell>
          <cell r="K94">
            <v>989.918801910273</v>
          </cell>
          <cell r="L94">
            <v>990</v>
          </cell>
          <cell r="M94" t="str">
            <v>4.4mg产品加入990微升DMSO,旋涡震荡仪后充分溶解后按照30微升每管分装，分完为止，不足30微升的加入到前一个管中</v>
          </cell>
        </row>
        <row r="94">
          <cell r="O94" t="str">
            <v>65271-80-9</v>
          </cell>
          <cell r="P94" t="str">
            <v>Mitoxantrone</v>
          </cell>
          <cell r="Q94" t="str">
            <v>Topoisomerase</v>
          </cell>
          <cell r="R94" t="str">
            <v>444.4809</v>
          </cell>
          <cell r="S94" t="str">
            <v>C22H28N4O6</v>
          </cell>
          <cell r="T94" t="str">
            <v>10mM*1mL(DMSO)</v>
          </cell>
          <cell r="U94" t="str">
            <v>10mM</v>
          </cell>
          <cell r="V94" t="str">
            <v>DMSO</v>
          </cell>
          <cell r="W94" t="str">
            <v>4.444809mg产品加1ML DMSO，然后30微升分装，分完为止</v>
          </cell>
          <cell r="X94" t="str">
            <v>DMSO: 60 mg/mL(134.99 mM)，配合低频超声助溶</v>
          </cell>
          <cell r="Y94">
            <v>4.444809</v>
          </cell>
          <cell r="Z94" t="str">
            <v>Mitoxantrone is a type II topoisomerase inhibitor with IC50 of 2.0 μM, 0.42 mM for HepG2 and MCF-7/wt cells, respectively.</v>
          </cell>
        </row>
        <row r="95">
          <cell r="A95" t="str">
            <v>A709934</v>
          </cell>
          <cell r="B95" t="str">
            <v>BD305494</v>
          </cell>
          <cell r="C95" t="str">
            <v>WG0305494-190112001 </v>
          </cell>
          <cell r="D95" t="str">
            <v>B-上海成品库</v>
          </cell>
          <cell r="E95" t="str">
            <v>99.91%</v>
          </cell>
          <cell r="F95" t="str">
            <v>99.91%</v>
          </cell>
          <cell r="G95" t="str">
            <v>99%+</v>
          </cell>
          <cell r="H95">
            <v>2.6269</v>
          </cell>
          <cell r="I95">
            <v>2.6</v>
          </cell>
          <cell r="J95">
            <v>10</v>
          </cell>
          <cell r="K95">
            <v>989.759792911797</v>
          </cell>
          <cell r="L95">
            <v>990</v>
          </cell>
          <cell r="M95" t="str">
            <v>2.6mg产品加入990微升DMSO,旋涡震荡仪后充分溶解后按照30微升每管分装，分完为止，不足30微升的加入到前一个管中</v>
          </cell>
        </row>
        <row r="95">
          <cell r="O95" t="str">
            <v>1161205-04-4</v>
          </cell>
          <cell r="P95" t="str">
            <v>VU0361737</v>
          </cell>
          <cell r="Q95" t="str">
            <v>mGluR</v>
          </cell>
          <cell r="R95" t="str">
            <v>262.69</v>
          </cell>
          <cell r="S95" t="str">
            <v>C13H11ClN2O2</v>
          </cell>
          <cell r="T95" t="str">
            <v>10mM*1mL(DMSO)</v>
          </cell>
          <cell r="U95" t="str">
            <v>10mM</v>
          </cell>
          <cell r="V95" t="str">
            <v>DMSO</v>
          </cell>
          <cell r="W95" t="str">
            <v>2.6269mg产品加1ML DMSO，然后30微升分装，分完为止</v>
          </cell>
          <cell r="X95" t="str">
            <v>DMSO: 105 mg/mL(399.71 mM)，配合低频超声助溶</v>
          </cell>
          <cell r="Y95">
            <v>2.6269</v>
          </cell>
          <cell r="Z95" t="str">
            <v>VU 0361737 is a brain-penetrant and selective positive allosteric modulator of mGlu4 receptors with EC50 values of 240 nM.</v>
          </cell>
        </row>
        <row r="96">
          <cell r="A96" t="str">
            <v>A717516</v>
          </cell>
          <cell r="B96" t="str">
            <v>BD00816083</v>
          </cell>
          <cell r="C96" t="str">
            <v>BK00816083-221203001 </v>
          </cell>
          <cell r="D96" t="str">
            <v>B-上海成品库</v>
          </cell>
          <cell r="E96" t="str">
            <v>98%</v>
          </cell>
          <cell r="F96" t="str">
            <v>98%</v>
          </cell>
          <cell r="G96" t="str">
            <v>99%+</v>
          </cell>
          <cell r="H96">
            <v>2.423114</v>
          </cell>
          <cell r="I96">
            <v>2.4</v>
          </cell>
          <cell r="J96">
            <v>10</v>
          </cell>
          <cell r="K96">
            <v>990.461034850197</v>
          </cell>
          <cell r="L96">
            <v>990</v>
          </cell>
          <cell r="M96" t="str">
            <v>2.4mg产品加入990微升DMSO,旋涡震荡仪后充分溶解后按照30微升每管分装，分完为止，不足30微升的加入到前一个管中</v>
          </cell>
        </row>
        <row r="96">
          <cell r="O96" t="str">
            <v>3133-16-2</v>
          </cell>
          <cell r="P96" t="str">
            <v>4-Octyl Itaconate</v>
          </cell>
          <cell r="Q96" t="str">
            <v>Nrf2</v>
          </cell>
          <cell r="R96" t="str">
            <v>242.3114</v>
          </cell>
          <cell r="S96" t="str">
            <v>C13H22O4</v>
          </cell>
          <cell r="T96" t="str">
            <v>10mM*1mL(DMSO)</v>
          </cell>
          <cell r="U96" t="str">
            <v>10mM</v>
          </cell>
          <cell r="V96" t="str">
            <v>DMSO</v>
          </cell>
          <cell r="W96" t="str">
            <v>2.423114mg产品加1ML DMSO，然后30微升分装，分完为止</v>
          </cell>
          <cell r="X96" t="str">
            <v>DMSO: 105 mg/mL(433.33 mM)，配合低频超声助溶</v>
          </cell>
          <cell r="Y96">
            <v>2.423114</v>
          </cell>
          <cell r="Z96" t="str">
            <v>4-Octyl itaconate is the endogenous metabolite of itaconate with anti-inflammatory activity. It can decrease cytokine production and protect against lipopolysaccharide-induced lethality in vivo.</v>
          </cell>
        </row>
        <row r="97">
          <cell r="A97" t="str">
            <v>A1258083</v>
          </cell>
          <cell r="B97" t="str">
            <v>BD01203855</v>
          </cell>
          <cell r="C97" t="str">
            <v>WG01203855-240911001</v>
          </cell>
          <cell r="D97" t="str">
            <v>B-上海成品库</v>
          </cell>
          <cell r="E97">
            <v>0.9993</v>
          </cell>
          <cell r="F97">
            <v>0.9993</v>
          </cell>
          <cell r="G97" t="str">
            <v>99%+</v>
          </cell>
          <cell r="H97">
            <v>3.938661</v>
          </cell>
          <cell r="I97">
            <v>3.9</v>
          </cell>
          <cell r="J97">
            <v>10</v>
          </cell>
          <cell r="K97">
            <v>990.184227583943</v>
          </cell>
          <cell r="L97">
            <v>990</v>
          </cell>
          <cell r="M97" t="str">
            <v>3.9mg产品加入990微升DMSO,旋涡震荡仪后充分溶解后按照30微升每管分装，分完为止，不足30微升的加入到前一个管中</v>
          </cell>
        </row>
        <row r="97">
          <cell r="O97" t="str">
            <v>2310262-11-2</v>
          </cell>
          <cell r="P97" t="str">
            <v>PDK4-IN-1 HCl</v>
          </cell>
          <cell r="Q97" t="str">
            <v>PDK</v>
          </cell>
          <cell r="R97" t="str">
            <v>393.8661</v>
          </cell>
          <cell r="S97" t="str">
            <v>C22H20ClN3O2</v>
          </cell>
          <cell r="T97" t="str">
            <v>10mM*1mL(DMSO)</v>
          </cell>
          <cell r="U97" t="str">
            <v>10mM</v>
          </cell>
          <cell r="V97" t="str">
            <v>DMSO</v>
          </cell>
          <cell r="W97" t="str">
            <v>3.938661mg产品加1ML DMSO，然后30微升分装，分完为止</v>
          </cell>
          <cell r="X97" t="str">
            <v>DMSO: 105 mg/mL(266.59 mM)，配合低频超声助溶</v>
          </cell>
          <cell r="Y97">
            <v>3.938661</v>
          </cell>
          <cell r="Z97" t="str">
            <v>PDK-4 Inhibitor compound 8c HCl is an allosteric PDK-4 inhibitor with IC50 value of 84nM.</v>
          </cell>
        </row>
        <row r="98">
          <cell r="A98" t="str">
            <v>A103612</v>
          </cell>
          <cell r="B98" t="str">
            <v>BD43028</v>
          </cell>
          <cell r="C98" t="str">
            <v>WG0043028-240422001</v>
          </cell>
          <cell r="D98" t="str">
            <v>B-上海成品库</v>
          </cell>
          <cell r="E98" t="str">
            <v>99.99%</v>
          </cell>
          <cell r="F98" t="str">
            <v>99.99%</v>
          </cell>
          <cell r="G98" t="str">
            <v>99% (contain ~10%water)</v>
          </cell>
          <cell r="H98">
            <v>4.544393</v>
          </cell>
          <cell r="I98">
            <v>4.5</v>
          </cell>
          <cell r="J98">
            <v>10</v>
          </cell>
          <cell r="K98">
            <v>990.231258608135</v>
          </cell>
          <cell r="L98">
            <v>990</v>
          </cell>
          <cell r="M98" t="str">
            <v>4.5mg产品加入990微升DMSO,旋涡震荡仪后充分溶解后按照30微升每管分装，分完为止，不足30微升的加入到前一个管中</v>
          </cell>
        </row>
        <row r="98">
          <cell r="O98" t="str">
            <v>59-05-2</v>
          </cell>
          <cell r="P98" t="str">
            <v>Methotrexate</v>
          </cell>
          <cell r="Q98" t="str">
            <v>DHFR|Anti-tumor</v>
          </cell>
          <cell r="R98" t="str">
            <v>454.4393</v>
          </cell>
          <cell r="S98" t="str">
            <v>C20H22N8O5</v>
          </cell>
          <cell r="T98" t="str">
            <v>10mM*1mL(DMSO)</v>
          </cell>
          <cell r="U98" t="str">
            <v>10mM</v>
          </cell>
          <cell r="V98" t="str">
            <v>DMSO</v>
          </cell>
          <cell r="W98" t="str">
            <v>4.544393mg产品加1ML DMSO，然后30微升分装，分完为止</v>
          </cell>
          <cell r="X98" t="str">
            <v>DMSO: 50 mg/mL(110.03 mM)</v>
          </cell>
          <cell r="Y98">
            <v>4.544393</v>
          </cell>
          <cell r="Z98" t="str">
            <v>Methotrexate, an antifolate compound, is a nonspecific inhibitor of the dihydrofolate reductase(DHFR) of bacteria and cancerous cells as well as normal cells. It forms an inactive ternary complex with DHFR and NADPH and can interfere with the growth of certain cells of the body, especially cells that reproduce quickly, such as cancer cells, bone marrow cells, and skin cells.</v>
          </cell>
        </row>
        <row r="99">
          <cell r="A99" t="str">
            <v>A411181</v>
          </cell>
          <cell r="B99" t="str">
            <v>BD41152</v>
          </cell>
          <cell r="C99" t="str">
            <v>WG0041152-240623001</v>
          </cell>
          <cell r="D99" t="str">
            <v>B-上海成品库</v>
          </cell>
          <cell r="E99" t="str">
            <v>99.99%</v>
          </cell>
          <cell r="F99" t="str">
            <v>98%</v>
          </cell>
          <cell r="G99" t="str">
            <v>99%+</v>
          </cell>
          <cell r="H99">
            <v>4.144914</v>
          </cell>
          <cell r="I99">
            <v>4.1</v>
          </cell>
          <cell r="J99">
            <v>10</v>
          </cell>
          <cell r="K99">
            <v>989.164069507835</v>
          </cell>
          <cell r="L99">
            <v>989</v>
          </cell>
          <cell r="M99" t="str">
            <v>4.1mg产品加入989微升DMSO,旋涡震荡仪后充分溶解后按照30微升每管分装，分完为止，不足30微升的加入到前一个管中</v>
          </cell>
        </row>
        <row r="99">
          <cell r="O99" t="str">
            <v>107724-20-9</v>
          </cell>
          <cell r="P99" t="str">
            <v>Eplerenone</v>
          </cell>
          <cell r="Q99" t="str">
            <v>Mineralocorticoid Receptor</v>
          </cell>
          <cell r="R99" t="str">
            <v>414.4914</v>
          </cell>
          <cell r="S99" t="str">
            <v>C24H30O6</v>
          </cell>
          <cell r="T99" t="str">
            <v>10mM*1mL(DMSO)</v>
          </cell>
          <cell r="U99" t="str">
            <v>10mM</v>
          </cell>
          <cell r="V99" t="str">
            <v>DMSO</v>
          </cell>
          <cell r="W99" t="str">
            <v>4.144914mg产品加1ML DMSO，然后30微升分装，分完为止</v>
          </cell>
          <cell r="X99" t="str">
            <v>DMSO: 25 mg/mL(60.31 mM)，配合低频超声助溶</v>
          </cell>
          <cell r="Y99">
            <v>4.144914</v>
          </cell>
          <cell r="Z99" t="str">
            <v>Eplerenone is both a selective aldosterone blocker and a CYP3A4 substrate.</v>
          </cell>
        </row>
        <row r="100">
          <cell r="A100" t="str">
            <v>A151986</v>
          </cell>
          <cell r="B100" t="str">
            <v>BD136706</v>
          </cell>
          <cell r="C100" t="str">
            <v>WG0136706-230513001</v>
          </cell>
          <cell r="D100" t="str">
            <v>B-上海成品库</v>
          </cell>
          <cell r="E100" t="str">
            <v>99.53%</v>
          </cell>
          <cell r="F100" t="str">
            <v>98%</v>
          </cell>
          <cell r="G100" t="str">
            <v>99%+</v>
          </cell>
          <cell r="H100">
            <v>4.045397</v>
          </cell>
          <cell r="I100">
            <v>4</v>
          </cell>
          <cell r="J100">
            <v>10</v>
          </cell>
          <cell r="K100">
            <v>988.778110034689</v>
          </cell>
          <cell r="L100">
            <v>989</v>
          </cell>
          <cell r="M100" t="str">
            <v>4mg产品加入989微升DMSO,旋涡震荡仪后充分溶解后按照30微升每管分装，分完为止，不足30微升的加入到前一个管中</v>
          </cell>
        </row>
        <row r="100">
          <cell r="O100" t="str">
            <v>75330-75-5</v>
          </cell>
          <cell r="P100" t="str">
            <v>Lovastatin</v>
          </cell>
          <cell r="Q100" t="str">
            <v>Drug Standard|Reduce Blood Lipid|HMGCR|Cardiovascular System|Inosine Monophosphate (IMP) Dehydrogenase Inhibitor</v>
          </cell>
          <cell r="R100" t="str">
            <v>404.5397</v>
          </cell>
          <cell r="S100" t="str">
            <v>C24H36O5</v>
          </cell>
          <cell r="T100" t="str">
            <v>10mM*1mL(DMSO)</v>
          </cell>
          <cell r="U100" t="str">
            <v>10mM</v>
          </cell>
          <cell r="V100" t="str">
            <v>DMSO</v>
          </cell>
          <cell r="W100" t="str">
            <v>4.045397mg产品加1ML DMSO，然后30微升分装，分完为止</v>
          </cell>
          <cell r="X100" t="str">
            <v>DMSO: 105 mg/mL(259.55 mM)</v>
          </cell>
          <cell r="Y100">
            <v>4.045397</v>
          </cell>
          <cell r="Z100" t="str">
            <v>Lovastatin is a HMG-CoA reductase used to treat high blood cholesterol and reduce the risk of cardiovascular disease, a naturally occuring fungal metabolite.</v>
          </cell>
        </row>
        <row r="101">
          <cell r="A101" t="str">
            <v>A557147</v>
          </cell>
          <cell r="B101" t="str">
            <v>BD764571</v>
          </cell>
          <cell r="C101" t="str">
            <v>WG0764571-180822001 </v>
          </cell>
          <cell r="D101" t="str">
            <v>B-上海成品库</v>
          </cell>
          <cell r="E101">
            <v>0.9997</v>
          </cell>
          <cell r="F101" t="str">
            <v>98%</v>
          </cell>
          <cell r="G101" t="str">
            <v>99%+</v>
          </cell>
          <cell r="H101">
            <v>3.944651</v>
          </cell>
          <cell r="I101">
            <v>3.9</v>
          </cell>
          <cell r="J101">
            <v>10</v>
          </cell>
          <cell r="K101">
            <v>988.680620921851</v>
          </cell>
          <cell r="L101">
            <v>989</v>
          </cell>
          <cell r="M101" t="str">
            <v>3.9mg产品加入989微升DMSO,旋涡震荡仪后充分溶解后按照30微升每管分装，分完为止，不足30微升的加入到前一个管中</v>
          </cell>
        </row>
        <row r="101">
          <cell r="O101" t="str">
            <v>1105698-15-4</v>
          </cell>
          <cell r="P101" t="str">
            <v>Salermide</v>
          </cell>
          <cell r="Q101" t="str">
            <v>Sirtuin</v>
          </cell>
          <cell r="R101" t="str">
            <v>394.4651</v>
          </cell>
          <cell r="S101" t="str">
            <v>C26H22N2O2</v>
          </cell>
          <cell r="T101" t="str">
            <v>10mM*1mL(DMSO)</v>
          </cell>
          <cell r="U101" t="str">
            <v>10mM</v>
          </cell>
          <cell r="V101" t="str">
            <v>DMSO</v>
          </cell>
          <cell r="W101" t="str">
            <v>3.944651mg产品加1ML DMSO，然后30微升分装，分完为止</v>
          </cell>
          <cell r="X101" t="str">
            <v>DMSO: 50 mg/mL(126.75 mM)</v>
          </cell>
          <cell r="Y101">
            <v>3.944651</v>
          </cell>
          <cell r="Z101" t="str">
            <v>Salermide, a reverse amide, can act as an inhibitor of sirt, especially of sirt2, with the property of inducing apoptosis of tumor cells.</v>
          </cell>
        </row>
        <row r="102">
          <cell r="A102" t="str">
            <v>A315012</v>
          </cell>
          <cell r="B102" t="str">
            <v>BD82674</v>
          </cell>
          <cell r="C102" t="str">
            <v>WG0082674-240304001</v>
          </cell>
          <cell r="D102" t="str">
            <v>B-上海成品库</v>
          </cell>
          <cell r="E102" t="str">
            <v>99.95%</v>
          </cell>
          <cell r="F102" t="str">
            <v>95%</v>
          </cell>
          <cell r="G102" t="str">
            <v>99%+</v>
          </cell>
          <cell r="H102">
            <v>4.044105</v>
          </cell>
          <cell r="I102">
            <v>4</v>
          </cell>
          <cell r="J102">
            <v>10</v>
          </cell>
          <cell r="K102">
            <v>989.094002257607</v>
          </cell>
          <cell r="L102">
            <v>989</v>
          </cell>
          <cell r="M102" t="str">
            <v>4mg产品加入989微升DMSO,旋涡震荡仪后充分溶解后按照30微升每管分装，分完为止，不足30微升的加入到前一个管中</v>
          </cell>
        </row>
        <row r="102">
          <cell r="O102" t="str">
            <v>30197-14-9</v>
          </cell>
          <cell r="P102" t="str">
            <v>Desoxyrhaponticin</v>
          </cell>
          <cell r="Q102" t="str">
            <v>FAS|Phenols|Rheum</v>
          </cell>
          <cell r="R102" t="str">
            <v>404.4105</v>
          </cell>
          <cell r="S102" t="str">
            <v>C21H24O8</v>
          </cell>
          <cell r="T102" t="str">
            <v>10mM*1mL(DMSO)</v>
          </cell>
          <cell r="U102" t="str">
            <v>10mM</v>
          </cell>
          <cell r="V102" t="str">
            <v>DMSO</v>
          </cell>
          <cell r="W102" t="str">
            <v>4.044105mg产品加1ML DMSO，然后30微升分装，分完为止</v>
          </cell>
          <cell r="X102" t="str">
            <v>DMSO: 105 mg/mL(259.64 mM)，配合低频超声助溶</v>
          </cell>
          <cell r="Y102">
            <v>4.044105</v>
          </cell>
          <cell r="Z102" t="str">
            <v>Desoxyrhaponticin, a natural product isolated and purified from the roots of Rumex obtusifolius L., is an agent that is potentially effective in controlling postprandial hyperglycemia in diabetes, the in vivo antidiabetic action of this compound can be explained, in part at least, by inhibition of glucose transport in the small intestine and inhibition of glucose reabsorption in the kidney, and is considered as promising fatty acid synthase(FAS) inhibitors, they could inhibit intracellular FAS activity and downregulate FAS expression in human breast cancer MCF-7 cells.</v>
          </cell>
        </row>
        <row r="103">
          <cell r="A103" t="str">
            <v>A289466</v>
          </cell>
          <cell r="B103" t="str">
            <v>BD123298</v>
          </cell>
          <cell r="C103" t="str">
            <v>WG0123298-180301001</v>
          </cell>
          <cell r="D103" t="str">
            <v>B-陶桥成品库</v>
          </cell>
          <cell r="E103" t="str">
            <v>98%</v>
          </cell>
          <cell r="F103" t="str">
            <v>95%</v>
          </cell>
          <cell r="G103" t="str">
            <v>98%+</v>
          </cell>
          <cell r="H103">
            <v>1.920777</v>
          </cell>
          <cell r="I103">
            <v>1.9</v>
          </cell>
          <cell r="J103">
            <v>10</v>
          </cell>
          <cell r="K103">
            <v>989.18302332858</v>
          </cell>
          <cell r="L103">
            <v>989</v>
          </cell>
          <cell r="M103" t="str">
            <v>1.9mg产品加入989微升Water,旋涡震荡仪后充分溶解后按照30微升每管分装，分完为止，不足30微升的加入到前一个管中</v>
          </cell>
        </row>
        <row r="103">
          <cell r="O103" t="str">
            <v>103404-90-6</v>
          </cell>
          <cell r="P103" t="str">
            <v>D-α-Hydroxyglutaric acid disodium</v>
          </cell>
          <cell r="Q103" t="str">
            <v>αKGD|IDH</v>
          </cell>
          <cell r="R103" t="str">
            <v>192.0777</v>
          </cell>
          <cell r="S103" t="str">
            <v>C5H6Na2O5</v>
          </cell>
          <cell r="T103" t="str">
            <v>10mM*1mL(Water)</v>
          </cell>
          <cell r="U103" t="str">
            <v>10mM</v>
          </cell>
          <cell r="V103" t="str">
            <v>Water</v>
          </cell>
          <cell r="W103" t="str">
            <v>1.920777mg产品加1ML Water，然后30微升分装，分完为止</v>
          </cell>
          <cell r="X103" t="str">
            <v>water: 75 mg/mL(390.47 mM)，配合低频超声助溶</v>
          </cell>
          <cell r="Y103">
            <v>1.920777</v>
          </cell>
          <cell r="Z103" t="str">
            <v>D-alpha-Hydroxyglutaric Acid Disodium is a multiple-target inhibitor of KDM4A and α-Ketoglutarate(α-KG)-dependent dioxygenase, as well as an NF-κB activator.</v>
          </cell>
        </row>
        <row r="104">
          <cell r="A104" t="str">
            <v>A204147</v>
          </cell>
          <cell r="B104" t="str">
            <v>BD1800</v>
          </cell>
          <cell r="C104" t="str">
            <v>YF0001800-170803001</v>
          </cell>
          <cell r="D104" t="str">
            <v>B-上海成品库</v>
          </cell>
          <cell r="E104">
            <v>0.98</v>
          </cell>
          <cell r="F104">
            <v>0.98</v>
          </cell>
          <cell r="G104" t="str">
            <v>98%+</v>
          </cell>
          <cell r="H104">
            <v>3.944651</v>
          </cell>
          <cell r="I104">
            <v>3.9</v>
          </cell>
          <cell r="J104">
            <v>10</v>
          </cell>
          <cell r="K104">
            <v>988.680620921851</v>
          </cell>
          <cell r="L104">
            <v>989</v>
          </cell>
          <cell r="M104" t="str">
            <v>3.9mg产品加入989微升DMSO,旋涡震荡仪后充分溶解后按照30微升每管分装，分完为止，不足30微升的加入到前一个管中</v>
          </cell>
        </row>
        <row r="104">
          <cell r="O104" t="str">
            <v>410536-97-9</v>
          </cell>
          <cell r="P104" t="str">
            <v>Sirtinol</v>
          </cell>
          <cell r="Q104" t="str">
            <v>Sirtuin</v>
          </cell>
          <cell r="R104" t="str">
            <v>394.4651</v>
          </cell>
          <cell r="S104" t="str">
            <v>C26H22N2O2</v>
          </cell>
          <cell r="T104" t="str">
            <v>10mM*1mL(DMSO)</v>
          </cell>
          <cell r="U104" t="str">
            <v>10mM</v>
          </cell>
          <cell r="V104" t="str">
            <v>DMSO</v>
          </cell>
          <cell r="W104" t="str">
            <v>3.944651mg产品加1ML DMSO，然后30微升分装，分完为止</v>
          </cell>
          <cell r="X104" t="str">
            <v>DMSO: 9 mg/mL(22.82 mM)，配合低频超声助溶</v>
          </cell>
          <cell r="Y104">
            <v>3.944651</v>
          </cell>
          <cell r="Z104" t="str">
            <v>Sirtinol is a sirtuin (SIRT) inhibitor with IC50 values of 48 μM, 57.7 μM, and 131 μM for ySir2, hSIRT2, and hSIRT2, respectively.</v>
          </cell>
          <cell r="AA104" t="str">
            <v>Sirtinol是一种sirtuin（SIRT）抑制剂，对ySir2、hSIRT2和hSIRT2的IC50值分别为48 μM、57.7 μM和131 μM。</v>
          </cell>
        </row>
        <row r="105">
          <cell r="A105" t="str">
            <v>A1209276</v>
          </cell>
          <cell r="B105" t="str">
            <v>BD01149968</v>
          </cell>
          <cell r="C105" t="str">
            <v>WG01149968-200106001</v>
          </cell>
          <cell r="D105" t="str">
            <v>B-上海成品库</v>
          </cell>
          <cell r="E105" t="str">
            <v>98%</v>
          </cell>
          <cell r="F105" t="str">
            <v>98%</v>
          </cell>
          <cell r="G105" t="str">
            <v>99%+</v>
          </cell>
          <cell r="H105">
            <v>4.248026</v>
          </cell>
          <cell r="I105">
            <v>4.2</v>
          </cell>
          <cell r="J105">
            <v>10</v>
          </cell>
          <cell r="K105">
            <v>988.694513639983</v>
          </cell>
          <cell r="L105">
            <v>989</v>
          </cell>
          <cell r="M105" t="str">
            <v>4.2mg产品加入989微升DMSO,旋涡震荡仪后充分溶解后按照30微升每管分装，分完为止，不足30微升的加入到前一个管中</v>
          </cell>
        </row>
        <row r="105">
          <cell r="O105" t="str">
            <v>1043444-18-3</v>
          </cell>
          <cell r="P105" t="str">
            <v>Cl-amidine TFA</v>
          </cell>
          <cell r="Q105" t="str">
            <v>PAD</v>
          </cell>
          <cell r="R105" t="str">
            <v>424.8026</v>
          </cell>
          <cell r="S105" t="str">
            <v>C16H20ClF3N4O4</v>
          </cell>
          <cell r="T105" t="str">
            <v>10mM*1mL(DMSO)</v>
          </cell>
          <cell r="U105" t="str">
            <v>10mM</v>
          </cell>
          <cell r="V105" t="str">
            <v>DMSO</v>
          </cell>
          <cell r="W105" t="str">
            <v>4.248026mg产品加1ML DMSO，然后30微升分装，分完为止</v>
          </cell>
          <cell r="X105" t="str">
            <v>DMSO: 84 mg/ml(197.74 mM) | water: 35 mg/ml(82.39 mM)</v>
          </cell>
          <cell r="Y105">
            <v>4.248026</v>
          </cell>
          <cell r="Z105" t="str">
            <v>Cl-amidine is a peptidylarginine deminase (PAD) inhibitor, with an IC50 5.9±0.3 μM for PAD4.</v>
          </cell>
        </row>
        <row r="106">
          <cell r="A106" t="str">
            <v>A141034</v>
          </cell>
          <cell r="B106" t="str">
            <v>BD583820</v>
          </cell>
          <cell r="C106" t="str">
            <v>WG0583820-180903001</v>
          </cell>
          <cell r="D106" t="str">
            <v>B-上海成品库</v>
          </cell>
          <cell r="E106">
            <v>0.9987</v>
          </cell>
          <cell r="F106">
            <v>0.9987</v>
          </cell>
          <cell r="G106" t="str">
            <v>99%+</v>
          </cell>
          <cell r="H106">
            <v>6.367912</v>
          </cell>
          <cell r="I106">
            <v>6.3</v>
          </cell>
          <cell r="J106">
            <v>10</v>
          </cell>
          <cell r="K106">
            <v>989.335279758891</v>
          </cell>
          <cell r="L106">
            <v>989</v>
          </cell>
          <cell r="M106" t="str">
            <v>6.3mg产品加入989微升DMSO,旋涡震荡仪后充分溶解后按照30微升每管分装，分完为止，不足30微升的加入到前一个管中</v>
          </cell>
        </row>
        <row r="106">
          <cell r="O106" t="str">
            <v>81624-55-7</v>
          </cell>
          <cell r="P106" t="str">
            <v>NSC348884</v>
          </cell>
          <cell r="Q106" t="str">
            <v>Apoptosis|Apoptosis Inducer</v>
          </cell>
          <cell r="R106" t="str">
            <v>636.7912</v>
          </cell>
          <cell r="S106" t="str">
            <v>C38H40N10</v>
          </cell>
          <cell r="T106" t="str">
            <v>10mM*1mL(DMSO)</v>
          </cell>
          <cell r="U106" t="str">
            <v>10mM</v>
          </cell>
          <cell r="V106" t="str">
            <v>DMSO</v>
          </cell>
          <cell r="W106" t="str">
            <v>6.367912mg产品加1ML DMSO，然后30微升分装，分完为止</v>
          </cell>
          <cell r="X106" t="str">
            <v>DMSO: 35 mg/mL(54.96 mM)</v>
          </cell>
          <cell r="Y106">
            <v>6.367912</v>
          </cell>
          <cell r="Z106" t="str">
            <v>NSC348884 is a nucleophosmin (NPM) inhibitor, inhibits cell proliferation and induce apoptosis in various cancer cell lines with IC50 values ranging from 1.4-4 µM.</v>
          </cell>
        </row>
        <row r="107">
          <cell r="A107" t="str">
            <v>A173643</v>
          </cell>
          <cell r="B107" t="str">
            <v>BD287792</v>
          </cell>
          <cell r="C107" t="str">
            <v>WG0287792-230113001 </v>
          </cell>
          <cell r="D107" t="str">
            <v>B-上海成品库</v>
          </cell>
          <cell r="E107" t="str">
            <v>99.96%</v>
          </cell>
          <cell r="F107" t="str">
            <v>99.96%</v>
          </cell>
          <cell r="G107" t="str">
            <v>99%+</v>
          </cell>
          <cell r="H107">
            <v>5.15506</v>
          </cell>
          <cell r="I107">
            <v>5.1</v>
          </cell>
          <cell r="J107">
            <v>10</v>
          </cell>
          <cell r="K107">
            <v>989.319231977901</v>
          </cell>
          <cell r="L107">
            <v>989</v>
          </cell>
          <cell r="M107" t="str">
            <v>5.1mg产品加入989微升DMSO,旋涡震荡仪后充分溶解后按照30微升每管分装，分完为止，不足30微升的加入到前一个管中</v>
          </cell>
        </row>
        <row r="107">
          <cell r="O107" t="str">
            <v>1448671-31-5</v>
          </cell>
          <cell r="P107" t="str">
            <v>AZD3965</v>
          </cell>
          <cell r="Q107" t="str">
            <v>MCT</v>
          </cell>
          <cell r="R107" t="str">
            <v>515.506</v>
          </cell>
          <cell r="S107" t="str">
            <v>C21H24F3N5O5S</v>
          </cell>
          <cell r="T107" t="str">
            <v>10mM*1mL(DMSO)</v>
          </cell>
          <cell r="U107" t="str">
            <v>10mM</v>
          </cell>
          <cell r="V107" t="str">
            <v>DMSO</v>
          </cell>
          <cell r="W107" t="str">
            <v>5.15506mg产品加1ML DMSO，然后30微升分装，分完为止</v>
          </cell>
          <cell r="X107" t="str">
            <v>DMSO: 105 mg/mL(203.68 mM)，配合低频超声助溶</v>
          </cell>
          <cell r="Y107">
            <v>5.15506</v>
          </cell>
          <cell r="Z107" t="str">
            <v>AZD3965 is a potent, selective and orally available monocarboxylate transporter 1 (MCT1) inhibitor with a binding affinity of 1.6 nM.</v>
          </cell>
        </row>
        <row r="108">
          <cell r="A108" t="str">
            <v>A289383</v>
          </cell>
          <cell r="B108" t="str">
            <v>BD00777198</v>
          </cell>
          <cell r="C108" t="str">
            <v>WG00777198-240222001</v>
          </cell>
          <cell r="D108" t="str">
            <v>B-上海成品库</v>
          </cell>
          <cell r="E108" t="str">
            <v>99.99%</v>
          </cell>
          <cell r="F108" t="str">
            <v>99.99%</v>
          </cell>
          <cell r="G108" t="str">
            <v>99%+</v>
          </cell>
          <cell r="H108">
            <v>4.147366</v>
          </cell>
          <cell r="I108">
            <v>4.1</v>
          </cell>
          <cell r="J108">
            <v>10</v>
          </cell>
          <cell r="K108">
            <v>988.57925729246</v>
          </cell>
          <cell r="L108">
            <v>989</v>
          </cell>
          <cell r="M108" t="str">
            <v>4.1mg产品加入989微升DMSO,旋涡震荡仪后充分溶解后按照30微升每管分装，分完为止，不足30微升的加入到前一个管中</v>
          </cell>
        </row>
        <row r="108">
          <cell r="O108" t="str">
            <v>1644545-52-7</v>
          </cell>
          <cell r="P108" t="str">
            <v>Vorasidenib</v>
          </cell>
          <cell r="Q108" t="str">
            <v>IDH</v>
          </cell>
          <cell r="R108" t="str">
            <v>414.7366</v>
          </cell>
          <cell r="S108" t="str">
            <v>C14H13ClF6N6</v>
          </cell>
          <cell r="T108" t="str">
            <v>10mM*1mL(DMSO)</v>
          </cell>
          <cell r="U108" t="str">
            <v>10mM</v>
          </cell>
          <cell r="V108" t="str">
            <v>DMSO</v>
          </cell>
          <cell r="W108" t="str">
            <v>4.147366mg产品加1ML DMSO，然后30微升分装，分完为止</v>
          </cell>
          <cell r="X108" t="str">
            <v>DMSO: 105 mg/mL(253.17 mM)，配合低频超声助溶</v>
          </cell>
          <cell r="Y108">
            <v>4.147366</v>
          </cell>
          <cell r="Z108" t="str">
            <v>Vorasidenib is an isocitrate dehydrogenase (IDH) inhibitor.</v>
          </cell>
        </row>
        <row r="109">
          <cell r="A109" t="str">
            <v>A469094</v>
          </cell>
          <cell r="B109" t="str">
            <v>BD305890</v>
          </cell>
          <cell r="C109" t="str">
            <v>BK0305890-210801001 </v>
          </cell>
          <cell r="D109" t="str">
            <v>B-上海成品库</v>
          </cell>
          <cell r="E109">
            <v>0.99</v>
          </cell>
          <cell r="F109">
            <v>0.99</v>
          </cell>
          <cell r="G109" t="str">
            <v>99%+</v>
          </cell>
          <cell r="H109">
            <v>2.326657</v>
          </cell>
          <cell r="I109">
            <v>2.3</v>
          </cell>
          <cell r="J109">
            <v>10</v>
          </cell>
          <cell r="K109">
            <v>988.542789074625</v>
          </cell>
          <cell r="L109">
            <v>989</v>
          </cell>
          <cell r="M109" t="str">
            <v>2.3mg产品加入989微升DMSO,旋涡震荡仪后充分溶解后按照30微升每管分装，分完为止，不足30微升的加入到前一个管中</v>
          </cell>
        </row>
        <row r="109">
          <cell r="O109" t="str">
            <v>61350-00-3</v>
          </cell>
          <cell r="P109" t="str">
            <v>VU0364770</v>
          </cell>
          <cell r="Q109" t="str">
            <v>mGluR</v>
          </cell>
          <cell r="R109" t="str">
            <v>232.6657</v>
          </cell>
          <cell r="S109" t="str">
            <v>C12H9ClN2O</v>
          </cell>
          <cell r="T109" t="str">
            <v>10mM*1mL(DMSO)</v>
          </cell>
          <cell r="U109" t="str">
            <v>10mM</v>
          </cell>
          <cell r="V109" t="str">
            <v>DMSO</v>
          </cell>
          <cell r="W109" t="str">
            <v>2.326657mg产品加1ML DMSO，然后30微升分装，分完为止</v>
          </cell>
          <cell r="X109" t="str">
            <v>DMSO: 105 mg/mL(451.29 mM)</v>
          </cell>
          <cell r="Y109">
            <v>2.326657</v>
          </cell>
          <cell r="Z109" t="str">
            <v>VU 0364770 is a brain-penetrant and positive allosteric modulator of mGlu4 receptors with EC50 values of 290 nM. It also exhibits affinity for MAO-B and MAO-A with Ki values of 0.72 μM and 8.5 μM, respectively.</v>
          </cell>
        </row>
        <row r="110">
          <cell r="A110" t="str">
            <v>A136380</v>
          </cell>
          <cell r="B110" t="str">
            <v>BD305968</v>
          </cell>
          <cell r="C110" t="str">
            <v>WG0305968-230606001 </v>
          </cell>
          <cell r="D110" t="str">
            <v>B-上海成品库</v>
          </cell>
          <cell r="E110" t="str">
            <v>98%</v>
          </cell>
          <cell r="F110" t="str">
            <v>98%</v>
          </cell>
          <cell r="G110">
            <v>0.98</v>
          </cell>
          <cell r="H110">
            <v>4.044519</v>
          </cell>
          <cell r="I110">
            <v>4</v>
          </cell>
          <cell r="J110">
            <v>10</v>
          </cell>
          <cell r="K110">
            <v>988.992757853282</v>
          </cell>
          <cell r="L110">
            <v>989</v>
          </cell>
          <cell r="M110" t="str">
            <v>4mg产品加入989微升DMSO,旋涡震荡仪后充分溶解后按照30微升每管分装，分完为止，不足30微升的加入到前一个管中</v>
          </cell>
        </row>
        <row r="110">
          <cell r="O110" t="str">
            <v>761423-87-4</v>
          </cell>
          <cell r="P110" t="str">
            <v>Ipragliflozin</v>
          </cell>
          <cell r="Q110" t="str">
            <v>SGLT</v>
          </cell>
          <cell r="R110" t="str">
            <v>404.4519</v>
          </cell>
          <cell r="S110" t="str">
            <v>C21H21FO5S</v>
          </cell>
          <cell r="T110" t="str">
            <v>10mM*1mL(DMSO)</v>
          </cell>
          <cell r="U110" t="str">
            <v>10mM</v>
          </cell>
          <cell r="V110" t="str">
            <v>DMSO</v>
          </cell>
          <cell r="W110" t="str">
            <v>4.044519mg产品加1ML DMSO，然后30微升分装，分完为止</v>
          </cell>
          <cell r="X110" t="str">
            <v>DMSO: 105 mg/mL(259.61 mM)</v>
          </cell>
          <cell r="Y110">
            <v>4.044519</v>
          </cell>
          <cell r="Z110" t="str">
            <v>Ipragliflozin is a selective inhibitor of SGLT2 with IC50 of 14 nM for hSGLT2.</v>
          </cell>
        </row>
        <row r="111">
          <cell r="A111" t="str">
            <v>A139886</v>
          </cell>
          <cell r="B111" t="str">
            <v>BD298223</v>
          </cell>
          <cell r="C111" t="str">
            <v>BK0298223-240112001 </v>
          </cell>
          <cell r="D111" t="str">
            <v>B-上海成品库</v>
          </cell>
          <cell r="E111" t="str">
            <v>98%</v>
          </cell>
          <cell r="F111" t="str">
            <v>98%</v>
          </cell>
          <cell r="G111" t="str">
            <v>99%+</v>
          </cell>
          <cell r="H111">
            <v>3.944172</v>
          </cell>
          <cell r="I111">
            <v>3.9</v>
          </cell>
          <cell r="J111">
            <v>10</v>
          </cell>
          <cell r="K111">
            <v>988.800691247745</v>
          </cell>
          <cell r="L111">
            <v>989</v>
          </cell>
          <cell r="M111" t="str">
            <v>3.9mg产品加入989微升DMSO,旋涡震荡仪后充分溶解后按照30微升每管分装，分完为止，不足30微升的加入到前一个管中</v>
          </cell>
        </row>
        <row r="111">
          <cell r="O111" t="str">
            <v>522-17-8</v>
          </cell>
          <cell r="P111" t="str">
            <v>Deguelin</v>
          </cell>
          <cell r="Q111" t="str">
            <v>Akt</v>
          </cell>
          <cell r="R111" t="str">
            <v>394.4172</v>
          </cell>
          <cell r="S111" t="str">
            <v>C23H22O6</v>
          </cell>
          <cell r="T111" t="str">
            <v>10mM*1mL(DMSO)</v>
          </cell>
          <cell r="U111" t="str">
            <v>10mM</v>
          </cell>
          <cell r="V111" t="str">
            <v>DMSO</v>
          </cell>
          <cell r="W111" t="str">
            <v>3.944172mg产品加1ML DMSO，然后30微升分装，分完为止</v>
          </cell>
          <cell r="X111" t="str">
            <v>DMSO: 105 mg/mL(266.22 mM)，配合低频超声助溶</v>
          </cell>
          <cell r="Y111">
            <v>3.944172</v>
          </cell>
          <cell r="Z111" t="str">
            <v>Deguelin is a naturally occuring Akt inhibitor purified from the herbs of Derris robusta, which downregulates Akt phosphorylation and shows anticancer effect.</v>
          </cell>
        </row>
        <row r="112">
          <cell r="A112" t="str">
            <v>A360888</v>
          </cell>
          <cell r="B112" t="str">
            <v>BD630632</v>
          </cell>
          <cell r="C112" t="str">
            <v>WG0630632-180912001</v>
          </cell>
          <cell r="D112" t="str">
            <v>B-上海成品库</v>
          </cell>
          <cell r="E112" t="str">
            <v>99.52%</v>
          </cell>
          <cell r="F112" t="str">
            <v>99.52%</v>
          </cell>
          <cell r="G112" t="str">
            <v>99%+</v>
          </cell>
          <cell r="H112">
            <v>4.754201</v>
          </cell>
          <cell r="I112">
            <v>4.7</v>
          </cell>
          <cell r="J112">
            <v>10</v>
          </cell>
          <cell r="K112">
            <v>988.599346136186</v>
          </cell>
          <cell r="L112">
            <v>989</v>
          </cell>
          <cell r="M112" t="str">
            <v>4.7mg产品加入989微升DMSO,旋涡震荡仪后充分溶解后按照30微升每管分装，分完为止，不足30微升的加入到前一个管中</v>
          </cell>
        </row>
        <row r="112">
          <cell r="O112" t="str">
            <v>311795-38-7</v>
          </cell>
          <cell r="P112" t="str">
            <v>Glutaminase C-IN-1</v>
          </cell>
          <cell r="Q112" t="str">
            <v>Glutaminase C</v>
          </cell>
          <cell r="R112" t="str">
            <v>475.4201</v>
          </cell>
          <cell r="S112" t="str">
            <v>C27H27BrN2O</v>
          </cell>
          <cell r="T112" t="str">
            <v>10mM*1mL(DMSO)</v>
          </cell>
          <cell r="U112" t="str">
            <v>10mM</v>
          </cell>
          <cell r="V112" t="str">
            <v>DMSO</v>
          </cell>
          <cell r="W112" t="str">
            <v>4.754201mg产品加1ML DMSO，然后30微升分装，分完为止</v>
          </cell>
          <cell r="X112" t="str">
            <v>DMSO: 25 mg/mL(52.59 mM)，配合低频超声助溶</v>
          </cell>
          <cell r="Y112">
            <v>4.754201</v>
          </cell>
          <cell r="Z112" t="str">
            <v>Glutaminase C-IN-1 is an allosteric inhibitor of glutaminase C that inhibits cancer cell growth without affecting their normal cellular counterparts.</v>
          </cell>
        </row>
        <row r="113">
          <cell r="A113" t="str">
            <v>A121661</v>
          </cell>
          <cell r="B113" t="str">
            <v>BD427525</v>
          </cell>
          <cell r="C113" t="str">
            <v>WG0427525-240304001</v>
          </cell>
          <cell r="D113" t="str">
            <v>B-上海成品库</v>
          </cell>
          <cell r="E113" t="str">
            <v>98.74%</v>
          </cell>
          <cell r="F113" t="str">
            <v>98.74%</v>
          </cell>
          <cell r="G113">
            <v>0.98</v>
          </cell>
          <cell r="H113">
            <v>4.95531</v>
          </cell>
          <cell r="I113">
            <v>4.9</v>
          </cell>
          <cell r="J113">
            <v>10</v>
          </cell>
          <cell r="K113">
            <v>988.838236154751</v>
          </cell>
          <cell r="L113">
            <v>989</v>
          </cell>
          <cell r="M113" t="str">
            <v>4.9mg产品加入989微升DMSO,旋涡震荡仪后充分溶解后按照30微升每管分装，分完为止，不足30微升的加入到前一个管中</v>
          </cell>
        </row>
        <row r="113">
          <cell r="O113" t="str">
            <v>1062169-56-5</v>
          </cell>
          <cell r="P113" t="str">
            <v>WYE-354</v>
          </cell>
          <cell r="Q113" t="str">
            <v>mTOR</v>
          </cell>
          <cell r="R113" t="str">
            <v>495.531</v>
          </cell>
          <cell r="S113" t="str">
            <v>C24H29N7O5</v>
          </cell>
          <cell r="T113" t="str">
            <v>10mM*1mL(DMSO)</v>
          </cell>
          <cell r="U113" t="str">
            <v>10mM</v>
          </cell>
          <cell r="V113" t="str">
            <v>DMSO</v>
          </cell>
          <cell r="W113" t="str">
            <v>4.95531mg产品加1ML DMSO，然后30微升分装，分完为止</v>
          </cell>
          <cell r="X113" t="str">
            <v>DMSO: 5 mg/mL(10.09 mM)，配合低频超声助溶</v>
          </cell>
          <cell r="Y113">
            <v>4.95531</v>
          </cell>
          <cell r="Z113" t="str">
            <v>WYE-354 is an ATP-competitive inhibitor of mammalian target of rapamycin (mTOR) with an IC50 of 5 nM. It also inhibits PI3Kα and PI3Kγ with IC50 values of 1.89 μM and 7.37 μM, respectively.</v>
          </cell>
          <cell r="AA113" t="str">
            <v>WYE-354是 一种 ATP 竞争性的哺乳动物雷帕霉素靶蛋白 (mTOR) 抑制剂，IC50 为 5 nM。它还抑制 PI3Kα 和 PI3Kγ，IC50 值分别为 1.89 μM 和 7.37 μM。</v>
          </cell>
        </row>
        <row r="114">
          <cell r="A114" t="str">
            <v>A633112</v>
          </cell>
          <cell r="B114" t="str">
            <v>BD630020</v>
          </cell>
          <cell r="C114" t="str">
            <v>WG0630020-180521001</v>
          </cell>
          <cell r="D114" t="str">
            <v>B-上海成品库</v>
          </cell>
          <cell r="E114" t="str">
            <v>99.54%</v>
          </cell>
          <cell r="F114" t="str">
            <v>99.54%</v>
          </cell>
          <cell r="G114" t="str">
            <v>99%+</v>
          </cell>
          <cell r="H114">
            <v>5.255256</v>
          </cell>
          <cell r="I114">
            <v>5.2</v>
          </cell>
          <cell r="J114">
            <v>10</v>
          </cell>
          <cell r="K114">
            <v>989.485574061473</v>
          </cell>
          <cell r="L114">
            <v>989</v>
          </cell>
          <cell r="M114" t="str">
            <v>5.2mg产品加入989微升DMSO,旋涡震荡仪后充分溶解后按照30微升每管分装，分完为止，不足30微升的加入到前一个管中</v>
          </cell>
        </row>
        <row r="114">
          <cell r="O114" t="str">
            <v>1227158-85-1</v>
          </cell>
          <cell r="P114" t="str">
            <v>BAY 87-2243</v>
          </cell>
          <cell r="Q114" t="str">
            <v>HIF</v>
          </cell>
          <cell r="R114" t="str">
            <v>525.5256</v>
          </cell>
          <cell r="S114" t="str">
            <v>C26H26F3N7O2</v>
          </cell>
          <cell r="T114" t="str">
            <v>10mM*1mL(DMSO)</v>
          </cell>
          <cell r="U114" t="str">
            <v>10mM</v>
          </cell>
          <cell r="V114" t="str">
            <v>DMSO</v>
          </cell>
          <cell r="W114" t="str">
            <v>5.255256mg产品加1ML DMSO，然后30微升分装，分完为止</v>
          </cell>
          <cell r="X114" t="str">
            <v>DMSO: 25 mg/mL(47.57 mM)，配合低频超声助溶</v>
          </cell>
          <cell r="Y114">
            <v>5.255256</v>
          </cell>
          <cell r="Z114" t="str">
            <v>BAY 87-2243 demonstrates high potency and selectivity as a hypoxia-inducible factor-1 (HIF-1) inhibitor.</v>
          </cell>
          <cell r="AA114" t="str">
            <v>BAY 87-2243是一种高效且选择性的低氧诱导因子-1（HIF-1）抑制剂。</v>
          </cell>
        </row>
        <row r="115">
          <cell r="A115" t="str">
            <v>A433642</v>
          </cell>
          <cell r="B115" t="str">
            <v>BD131926</v>
          </cell>
          <cell r="C115" t="str">
            <v>WG0131926-230402001 </v>
          </cell>
          <cell r="D115" t="str">
            <v>B-上海成品库</v>
          </cell>
          <cell r="E115">
            <v>0.9961</v>
          </cell>
          <cell r="F115" t="str">
            <v>98%</v>
          </cell>
          <cell r="G115" t="str">
            <v>99%+</v>
          </cell>
          <cell r="H115">
            <v>2.631982</v>
          </cell>
          <cell r="I115">
            <v>2.6</v>
          </cell>
          <cell r="J115">
            <v>10</v>
          </cell>
          <cell r="K115">
            <v>987.848701092941</v>
          </cell>
          <cell r="L115">
            <v>988</v>
          </cell>
          <cell r="M115" t="str">
            <v>2.6mg产品加入988微升DMSO,旋涡震荡仪后充分溶解后按照30微升每管分装，分完为止，不足30微升的加入到前一个管中</v>
          </cell>
        </row>
        <row r="115">
          <cell r="O115" t="str">
            <v>95058-81-4</v>
          </cell>
          <cell r="P115" t="str">
            <v>Gemcitabine</v>
          </cell>
          <cell r="Q115" t="str">
            <v>DNA/RNA Synthesis|Autophagy|Nucleoside Antimetabolite/Analog</v>
          </cell>
          <cell r="R115" t="str">
            <v>263.1982</v>
          </cell>
          <cell r="S115" t="str">
            <v>C9H11F2N3O4</v>
          </cell>
          <cell r="T115" t="str">
            <v>10mM*1mL(DMSO)</v>
          </cell>
          <cell r="U115" t="str">
            <v>10mM</v>
          </cell>
          <cell r="V115" t="str">
            <v>DMSO</v>
          </cell>
          <cell r="W115" t="str">
            <v>2.631982mg产品加1ML DMSO，然后30微升分装，分完为止</v>
          </cell>
          <cell r="X115" t="str">
            <v>DMSO: 250 mg/mL(949.85 mM)，配合低频超声助溶|water: 6 mg/mL(22.8 mM)，配合低频超声，并水浴加热至45℃助溶|无水乙醇: 12 mg/mL(45.59 mM)，配合低频超声助溶，注意：无水乙醇开封后，易挥发，也会吸收空气中的水分，导致溶解能力下降，请避免使用开封较久的乙醇</v>
          </cell>
          <cell r="Y115">
            <v>2.631982</v>
          </cell>
          <cell r="Z115" t="str">
            <v>Gemcitabine (LY 188011) is a pyrimidine nucleoside analog antimetabolite and an antineoplastic agent that hinders DNA synthesis and repair, leading to both autophagy and apoptosis.</v>
          </cell>
          <cell r="AA115" t="str">
            <v>Gemcitabine（LY 188011）是一种嘧啶核苷类似物抗代谢物和抗肿瘤剂，阻碍DNA合成和修复，导致自噬和凋亡。</v>
          </cell>
        </row>
        <row r="116">
          <cell r="A116" t="str">
            <v>A225622</v>
          </cell>
          <cell r="B116" t="str">
            <v>BD300361</v>
          </cell>
          <cell r="C116" t="str">
            <v>WG0300361-180306001 </v>
          </cell>
          <cell r="D116" t="str">
            <v>B-上海成品库</v>
          </cell>
          <cell r="E116">
            <v>0.991</v>
          </cell>
          <cell r="F116" t="str">
            <v>98%</v>
          </cell>
          <cell r="G116" t="str">
            <v>99%+</v>
          </cell>
          <cell r="H116">
            <v>4.249382</v>
          </cell>
          <cell r="I116">
            <v>4.2</v>
          </cell>
          <cell r="J116">
            <v>10</v>
          </cell>
          <cell r="K116">
            <v>988.37901605457</v>
          </cell>
          <cell r="L116">
            <v>988</v>
          </cell>
          <cell r="M116" t="str">
            <v>4.2mg产品加入988微升DMSO,旋涡震荡仪后充分溶解后按照30微升每管分装，分完为止，不足30微升的加入到前一个管中</v>
          </cell>
        </row>
        <row r="116">
          <cell r="O116" t="str">
            <v>1018899-04-1</v>
          </cell>
          <cell r="P116" t="str">
            <v>Sotagliflozin</v>
          </cell>
          <cell r="Q116" t="str">
            <v>SGLT</v>
          </cell>
          <cell r="R116" t="str">
            <v>424.9382</v>
          </cell>
          <cell r="S116" t="str">
            <v>C21H25ClO5S</v>
          </cell>
          <cell r="T116" t="str">
            <v>10mM*1mL(DMSO)</v>
          </cell>
          <cell r="U116" t="str">
            <v>10mM</v>
          </cell>
          <cell r="V116" t="str">
            <v>DMSO</v>
          </cell>
          <cell r="W116" t="str">
            <v>4.249382mg产品加1ML DMSO，然后30微升分装，分完为止</v>
          </cell>
          <cell r="X116" t="str">
            <v>DMSO: 105 mg/mL(247.09 mM)</v>
          </cell>
          <cell r="Y116">
            <v>4.249382</v>
          </cell>
          <cell r="Z116" t="str">
            <v>LX4211 is an inhibitor of SGLT2 and SGLT1 with antidiabetic activity.</v>
          </cell>
        </row>
        <row r="117">
          <cell r="A117" t="str">
            <v>A121434</v>
          </cell>
          <cell r="B117" t="str">
            <v>BD161464</v>
          </cell>
          <cell r="C117" t="str">
            <v>BK0161464-221112001</v>
          </cell>
          <cell r="D117" t="str">
            <v>B-上海成品库</v>
          </cell>
          <cell r="E117" t="str">
            <v>98%</v>
          </cell>
          <cell r="F117" t="str">
            <v>98%</v>
          </cell>
          <cell r="G117" t="str">
            <v>99%+</v>
          </cell>
          <cell r="H117">
            <v>3.543533</v>
          </cell>
          <cell r="I117">
            <v>3.5</v>
          </cell>
          <cell r="J117">
            <v>10</v>
          </cell>
          <cell r="K117">
            <v>987.714803276843</v>
          </cell>
          <cell r="L117">
            <v>988</v>
          </cell>
          <cell r="M117" t="str">
            <v>3.5mg产品加入988微升DMSO,旋涡震荡仪后充分溶解后按照30微升每管分装，分完为止，不足30微升的加入到前一个管中</v>
          </cell>
        </row>
        <row r="117">
          <cell r="O117" t="str">
            <v>42206-94-0</v>
          </cell>
          <cell r="P117" t="str">
            <v>Acetyl-trans-resveratrol</v>
          </cell>
          <cell r="Q117" t="str">
            <v>Plant Standard|Sirtuin</v>
          </cell>
          <cell r="R117" t="str">
            <v>354.3533</v>
          </cell>
          <cell r="S117" t="str">
            <v>C20H18O6</v>
          </cell>
          <cell r="T117" t="str">
            <v>10mM*1mL(DMSO)</v>
          </cell>
          <cell r="U117" t="str">
            <v>10mM</v>
          </cell>
          <cell r="V117" t="str">
            <v>DMSO</v>
          </cell>
          <cell r="W117" t="str">
            <v>3.543533mg产品加1ML DMSO，然后30微升分装，分完为止</v>
          </cell>
          <cell r="X117" t="str">
            <v>DMSO: 120 mg/mL(338.65 mM)，配合低频超声助溶</v>
          </cell>
          <cell r="Y117">
            <v>3.543533</v>
          </cell>
          <cell r="Z117" t="str">
            <v>Triacetylresveratrol is a prodrug of resveratrol with multiple targets including sirt, COX, IKK β and LOX, etc..</v>
          </cell>
        </row>
        <row r="118">
          <cell r="A118" t="str">
            <v>A119369</v>
          </cell>
          <cell r="B118" t="str">
            <v>BD165437</v>
          </cell>
          <cell r="C118" t="str">
            <v>BK0165437-240118001 </v>
          </cell>
          <cell r="D118" t="str">
            <v>B-上海成品库</v>
          </cell>
          <cell r="E118" t="str">
            <v>98%</v>
          </cell>
          <cell r="F118" t="str">
            <v>98%</v>
          </cell>
          <cell r="G118" t="str">
            <v>99%+</v>
          </cell>
          <cell r="H118">
            <v>4.655448</v>
          </cell>
          <cell r="I118">
            <v>4.6</v>
          </cell>
          <cell r="J118">
            <v>10</v>
          </cell>
          <cell r="K118">
            <v>988.089653240676</v>
          </cell>
          <cell r="L118">
            <v>988</v>
          </cell>
          <cell r="M118" t="str">
            <v>4.6mg产品加入988微升DMSO,旋涡震荡仪后充分溶解后按照30微升每管分装，分完为止，不足30微升的加入到前一个管中</v>
          </cell>
        </row>
        <row r="118">
          <cell r="O118" t="str">
            <v>938440-64-3</v>
          </cell>
          <cell r="P118" t="str">
            <v>KU-0063794</v>
          </cell>
          <cell r="Q118" t="str">
            <v>mTOR</v>
          </cell>
          <cell r="R118" t="str">
            <v>465.5448</v>
          </cell>
          <cell r="S118" t="str">
            <v>C25H31N5O4</v>
          </cell>
          <cell r="T118" t="str">
            <v>10mM*1mL(DMSO)</v>
          </cell>
          <cell r="U118" t="str">
            <v>10mM</v>
          </cell>
          <cell r="V118" t="str">
            <v>DMSO</v>
          </cell>
          <cell r="W118" t="str">
            <v>4.655448mg产品加1ML DMSO，然后30微升分装，分完为止</v>
          </cell>
          <cell r="X118" t="str">
            <v>DMSO: 16 mg/mL(34.37 mM)，配合低频超声助溶</v>
          </cell>
          <cell r="Y118">
            <v>4.655448</v>
          </cell>
          <cell r="Z118" t="str">
            <v>KU-0063794 is a selective inhibitor of mammalian target of rapamycin (mTOR) (IC50 ~10 nM for mTORC1 and mTORC2 respectively) with no effect on PI3Ks.</v>
          </cell>
        </row>
        <row r="119">
          <cell r="A119" t="str">
            <v>A513464</v>
          </cell>
          <cell r="B119" t="str">
            <v>BD152300</v>
          </cell>
          <cell r="C119" t="str">
            <v>WG0152300-161116001 </v>
          </cell>
          <cell r="D119" t="str">
            <v>B-陶桥成品库</v>
          </cell>
          <cell r="E119">
            <v>0.9975</v>
          </cell>
          <cell r="F119">
            <v>0.9975</v>
          </cell>
          <cell r="G119" t="str">
            <v>99%+</v>
          </cell>
          <cell r="H119">
            <v>3.743399</v>
          </cell>
          <cell r="I119">
            <v>3.7</v>
          </cell>
          <cell r="J119">
            <v>10</v>
          </cell>
          <cell r="K119">
            <v>988.40652572702</v>
          </cell>
          <cell r="L119">
            <v>988</v>
          </cell>
          <cell r="M119" t="str">
            <v>3.7mg产品加入988微升DMSO,旋涡震荡仪后充分溶解后按照30微升每管分装，分完为止，不足30微升的加入到前一个管中</v>
          </cell>
        </row>
        <row r="119">
          <cell r="O119" t="str">
            <v>17388-39-5</v>
          </cell>
          <cell r="P119" t="str">
            <v>Swertiamarin</v>
          </cell>
          <cell r="Q119" t="str">
            <v>Plant Standard|Swertia|HMGCR|Influenza Virus</v>
          </cell>
          <cell r="R119" t="str">
            <v>374.3399</v>
          </cell>
          <cell r="S119" t="str">
            <v>C16H22O10</v>
          </cell>
          <cell r="T119" t="str">
            <v>10mM*1mL(DMSO)</v>
          </cell>
          <cell r="U119" t="str">
            <v>10mM</v>
          </cell>
          <cell r="V119" t="str">
            <v>DMSO</v>
          </cell>
          <cell r="W119" t="str">
            <v>3.743399mg产品加1ML DMSO，然后30微升分装，分完为止</v>
          </cell>
          <cell r="X119" t="str">
            <v>DMSO: 250 mg/mL(667.84 mM)，配合低频超声助溶</v>
          </cell>
          <cell r="Y119">
            <v>3.743399</v>
          </cell>
          <cell r="Z119" t="str">
            <v>Swertiamarine is a naturally occuring secoiridoid glycoside which could inhibit HMG-CoA reductase activity.</v>
          </cell>
        </row>
        <row r="120">
          <cell r="A120" t="str">
            <v>A1165814</v>
          </cell>
          <cell r="B120" t="str">
            <v>BD01095007</v>
          </cell>
          <cell r="C120" t="str">
            <v>WG01095007-230916001 </v>
          </cell>
          <cell r="D120" t="str">
            <v>B-陶桥成品库</v>
          </cell>
          <cell r="E120" t="str">
            <v>98%</v>
          </cell>
          <cell r="F120" t="str">
            <v>98%</v>
          </cell>
          <cell r="G120" t="str">
            <v>99%+</v>
          </cell>
          <cell r="H120">
            <v>5.0602</v>
          </cell>
          <cell r="I120">
            <v>5</v>
          </cell>
          <cell r="J120">
            <v>10</v>
          </cell>
          <cell r="K120">
            <v>988.103237026205</v>
          </cell>
          <cell r="L120">
            <v>988</v>
          </cell>
          <cell r="M120" t="str">
            <v>5mg产品加入988微升DMSO,旋涡震荡仪后充分溶解后按照30微升每管分装，分完为止，不足30微升的加入到前一个管中</v>
          </cell>
        </row>
        <row r="120">
          <cell r="O120" t="str">
            <v>1001645-58-4</v>
          </cell>
          <cell r="P120" t="str">
            <v>SRT 1720 hydrochloride</v>
          </cell>
          <cell r="Q120" t="str">
            <v>Sirtuin</v>
          </cell>
          <cell r="R120" t="str">
            <v>506.02</v>
          </cell>
          <cell r="S120" t="str">
            <v>C25H23N7OS.xHCl</v>
          </cell>
          <cell r="T120" t="str">
            <v>10mM*1mL(DMSO)</v>
          </cell>
          <cell r="U120" t="str">
            <v>10mM</v>
          </cell>
          <cell r="V120" t="str">
            <v>DMSO</v>
          </cell>
          <cell r="W120" t="str">
            <v>5.0602mg产品加1ML DMSO，然后30微升分装，分完为止</v>
          </cell>
          <cell r="X120" t="str">
            <v>DMSO : 100 mg/mL ( (197.62 mM) </v>
          </cell>
          <cell r="Y120">
            <v>5.0602</v>
          </cell>
          <cell r="Z120" t="str">
            <v>SRT 1720 (x hydrochloride) is a biochemical reagent used as a biological material or organic compound for life science research.</v>
          </cell>
          <cell r="AA120" t="str">
            <v>SRT 1720 hydrochloride（x hydrochloride）是一种用于生命科学研究的生化试剂，作为生物材料或有机化合物使用。</v>
          </cell>
        </row>
        <row r="121">
          <cell r="A121" t="str">
            <v>A104916</v>
          </cell>
          <cell r="B121" t="str">
            <v>BD256730</v>
          </cell>
          <cell r="C121" t="str">
            <v>WG0256730-240822001 </v>
          </cell>
          <cell r="D121" t="str">
            <v>B-上海成品库</v>
          </cell>
          <cell r="E121">
            <v>0.9954</v>
          </cell>
          <cell r="F121">
            <v>0.9954</v>
          </cell>
          <cell r="G121">
            <v>0.97</v>
          </cell>
          <cell r="H121">
            <v>3.948542</v>
          </cell>
          <cell r="I121">
            <v>3.9</v>
          </cell>
          <cell r="J121">
            <v>10</v>
          </cell>
          <cell r="K121">
            <v>987.706348317936</v>
          </cell>
          <cell r="L121">
            <v>988</v>
          </cell>
          <cell r="M121" t="str">
            <v>3.9mg产品加入988微升DMSO,旋涡震荡仪后充分溶解后按照30微升每管分装，分完为止，不足30微升的加入到前一个管中</v>
          </cell>
        </row>
        <row r="121">
          <cell r="O121" t="str">
            <v>1218942-37-0</v>
          </cell>
          <cell r="P121" t="str">
            <v>GKT137831</v>
          </cell>
          <cell r="Q121" t="str">
            <v>NADPH Oxidase</v>
          </cell>
          <cell r="R121" t="str">
            <v>394.8542</v>
          </cell>
          <cell r="S121" t="str">
            <v>C21H19ClN4O2</v>
          </cell>
          <cell r="T121" t="str">
            <v>10mM*1mL(DMSO)</v>
          </cell>
          <cell r="U121" t="str">
            <v>10mM</v>
          </cell>
          <cell r="V121" t="str">
            <v>DMSO</v>
          </cell>
          <cell r="W121" t="str">
            <v>3.948542mg产品加1ML DMSO，然后30微升分装，分完为止</v>
          </cell>
          <cell r="X121" t="str">
            <v>DMSO: 120 mg/mL(303.91 mM)，配合低频超声助溶</v>
          </cell>
          <cell r="Y121">
            <v>3.948542</v>
          </cell>
          <cell r="Z121" t="str">
            <v>Setanaxib (GKT137831) is a selective inhibitor of NADPH oxidase (NOX1/4) with Ki values of 140 nM and 110 nM, respectively.</v>
          </cell>
          <cell r="AA121" t="str">
            <v>GKT137831（Setanaxib）是一种选择性的NADPH氧化酶（NOX1/4）抑制剂，Ki值分别为140 nM和110 nM。</v>
          </cell>
        </row>
        <row r="122">
          <cell r="A122" t="str">
            <v>A224432</v>
          </cell>
          <cell r="B122" t="str">
            <v>BD226378</v>
          </cell>
          <cell r="C122" t="str">
            <v>WG0226378-220528001</v>
          </cell>
          <cell r="D122" t="str">
            <v>B-上海成品库</v>
          </cell>
          <cell r="E122">
            <v>0.98</v>
          </cell>
          <cell r="F122">
            <v>0.98</v>
          </cell>
          <cell r="G122" t="str">
            <v>99%+</v>
          </cell>
          <cell r="H122">
            <v>4.655448</v>
          </cell>
          <cell r="I122">
            <v>4.6</v>
          </cell>
          <cell r="J122">
            <v>10</v>
          </cell>
          <cell r="K122">
            <v>988.089653240676</v>
          </cell>
          <cell r="L122">
            <v>988</v>
          </cell>
          <cell r="M122" t="str">
            <v>4.6mg产品加入988微升DMSO,旋涡震荡仪后充分溶解后按照30微升每管分装，分完为止，不足30微升的加入到前一个管中</v>
          </cell>
        </row>
        <row r="122">
          <cell r="O122" t="str">
            <v>1009298-09-2</v>
          </cell>
          <cell r="P122" t="str">
            <v>AZD-8055</v>
          </cell>
          <cell r="Q122" t="str">
            <v>mTOR</v>
          </cell>
          <cell r="R122" t="str">
            <v>465.5448</v>
          </cell>
          <cell r="S122" t="str">
            <v>C25H31N5O4</v>
          </cell>
          <cell r="T122" t="str">
            <v>10mM*1mL(DMSO)</v>
          </cell>
          <cell r="U122" t="str">
            <v>10mM</v>
          </cell>
          <cell r="V122" t="str">
            <v>DMSO</v>
          </cell>
          <cell r="W122" t="str">
            <v>4.655448mg产品加1ML DMSO，然后30微升分装，分完为止</v>
          </cell>
          <cell r="X122" t="str">
            <v>DMSO: 35 mg/mL(75.18 mM)，配合低频超声助溶</v>
          </cell>
          <cell r="Y122">
            <v>4.655448</v>
          </cell>
          <cell r="Z122" t="str">
            <v>AZD-8055 is a potent, selective, and orally bioavailable ATP-competitive mTOR kinase inhibitor with an IC50 of 0.8 nM, inhibiting both mTORC1 and mTORC2.</v>
          </cell>
          <cell r="AA122" t="str">
            <v>AZD-8055是一种有效、选择性且口服可用的ATP竞争性mTOR激酶抑制剂，IC50为0.8 nM，抑制mTORC1和mTORC2。</v>
          </cell>
        </row>
        <row r="123">
          <cell r="A123" t="str">
            <v>A179169</v>
          </cell>
          <cell r="B123" t="str">
            <v>BD17651</v>
          </cell>
          <cell r="C123" t="str">
            <v>WG0017651-200107001</v>
          </cell>
          <cell r="D123" t="str">
            <v>B-上海成品库</v>
          </cell>
          <cell r="E123">
            <v>0.9933</v>
          </cell>
          <cell r="F123">
            <v>0.9933</v>
          </cell>
          <cell r="G123">
            <v>0.98</v>
          </cell>
          <cell r="H123">
            <v>7.186138</v>
          </cell>
          <cell r="I123">
            <v>7.1</v>
          </cell>
          <cell r="J123">
            <v>10</v>
          </cell>
          <cell r="K123">
            <v>988.013311183281</v>
          </cell>
          <cell r="L123">
            <v>988</v>
          </cell>
          <cell r="M123" t="str">
            <v>7.1mg产品加入988微升DMSO,旋涡震荡仪后充分溶解后按照30微升每管分装，分完为止，不足30微升的加入到前一个管中</v>
          </cell>
        </row>
        <row r="123">
          <cell r="O123" t="str">
            <v>121521-90-2</v>
          </cell>
          <cell r="P123" t="str">
            <v>Salvianolic acid B</v>
          </cell>
        </row>
        <row r="123">
          <cell r="R123" t="str">
            <v>718.6138</v>
          </cell>
          <cell r="S123" t="str">
            <v>C36H30O16</v>
          </cell>
          <cell r="T123" t="str">
            <v>10mM*1mL(DMSO)</v>
          </cell>
          <cell r="U123" t="str">
            <v>10mM</v>
          </cell>
          <cell r="V123" t="str">
            <v>DMSO</v>
          </cell>
          <cell r="W123" t="str">
            <v>7.186138mg产品加1ML DMSO，然后30微升分装，分完为止</v>
          </cell>
          <cell r="X123" t="str">
            <v>DMSO: 25 mg/mL(34.79 mM)，配合低频超声助溶|water: 50 mg/mL(69.58 mM)，配合低频超声，并调节pH至3</v>
          </cell>
          <cell r="Y123">
            <v>7.186138</v>
          </cell>
          <cell r="Z123" t="str">
            <v>Salvianolic Acid B is a naturally occuring antioxidant and free radical scavenger from Salvia miltiorrhiza.</v>
          </cell>
        </row>
        <row r="124">
          <cell r="A124" t="str">
            <v>A1149110</v>
          </cell>
          <cell r="B124" t="str">
            <v>BD01107236</v>
          </cell>
          <cell r="C124" t="str">
            <v>WG01107236-240606001</v>
          </cell>
          <cell r="D124" t="str">
            <v>B-上海成品库</v>
          </cell>
          <cell r="E124" t="str">
            <v>99.99%</v>
          </cell>
          <cell r="F124" t="str">
            <v>99.99%</v>
          </cell>
          <cell r="G124" t="str">
            <v>99%+</v>
          </cell>
          <cell r="H124">
            <v>4.453352</v>
          </cell>
          <cell r="I124">
            <v>4.4</v>
          </cell>
          <cell r="J124">
            <v>10</v>
          </cell>
          <cell r="K124">
            <v>988.019810695404</v>
          </cell>
          <cell r="L124">
            <v>988</v>
          </cell>
          <cell r="M124" t="str">
            <v>4.4mg产品加入988微升DMSO,旋涡震荡仪后充分溶解后按照30微升每管分装，分完为止，不足30微升的加入到前一个管中</v>
          </cell>
        </row>
        <row r="124">
          <cell r="O124" t="str">
            <v>2227549-00-8</v>
          </cell>
          <cell r="P124" t="str">
            <v>BI 01383298</v>
          </cell>
          <cell r="Q124" t="str">
            <v>SLC</v>
          </cell>
          <cell r="R124" t="str">
            <v>445.3352</v>
          </cell>
          <cell r="S124" t="str">
            <v>C19H19Cl2FN2O3S</v>
          </cell>
          <cell r="T124" t="str">
            <v>10mM*1mL(DMSO)</v>
          </cell>
          <cell r="U124" t="str">
            <v>10mM</v>
          </cell>
          <cell r="V124" t="str">
            <v>DMSO</v>
          </cell>
          <cell r="W124" t="str">
            <v>4.453352mg产品加1ML DMSO，然后30微升分装，分完为止</v>
          </cell>
          <cell r="X124" t="str">
            <v>DMSO: 35 mg/mL(78.59 mM)，配合低频超声助溶</v>
          </cell>
          <cell r="Y124">
            <v>4.453352</v>
          </cell>
          <cell r="Z124" t="str">
            <v>BI 01383298 is a potent and selective sodium-citrate co-transporter (SLC13A5) inhibitor.</v>
          </cell>
        </row>
        <row r="125">
          <cell r="A125" t="str">
            <v>A568740</v>
          </cell>
          <cell r="B125" t="str">
            <v>BD8499</v>
          </cell>
          <cell r="C125" t="str">
            <v>WG0008499-221208001</v>
          </cell>
          <cell r="D125" t="str">
            <v>B-上海成品库</v>
          </cell>
          <cell r="E125">
            <v>0.9973</v>
          </cell>
          <cell r="F125" t="str">
            <v>98%</v>
          </cell>
          <cell r="G125" t="str">
            <v>99%+</v>
          </cell>
          <cell r="H125">
            <v>2.432166</v>
          </cell>
          <cell r="I125">
            <v>2.4</v>
          </cell>
          <cell r="J125">
            <v>10</v>
          </cell>
          <cell r="K125">
            <v>986.774751394436</v>
          </cell>
          <cell r="L125">
            <v>987</v>
          </cell>
          <cell r="M125" t="str">
            <v>2.4mg产品加入987微升DMSO,旋涡震荡仪后充分溶解后按照30微升每管分装，分完为止，不足30微升的加入到前一个管中</v>
          </cell>
        </row>
        <row r="125">
          <cell r="O125" t="str">
            <v>147-94-4</v>
          </cell>
          <cell r="P125" t="str">
            <v>Cytarabine</v>
          </cell>
          <cell r="Q125" t="str">
            <v>DNA/RNA Synthesis|Antivirus</v>
          </cell>
          <cell r="R125" t="str">
            <v>243.2166</v>
          </cell>
          <cell r="S125" t="str">
            <v>C9H13N3O5</v>
          </cell>
          <cell r="T125" t="str">
            <v>10mM*1mL(DMSO)</v>
          </cell>
          <cell r="U125" t="str">
            <v>10mM</v>
          </cell>
          <cell r="V125" t="str">
            <v>DMSO</v>
          </cell>
          <cell r="W125" t="str">
            <v>2.432166mg产品加1ML DMSO，然后30微升分装，分完为止</v>
          </cell>
          <cell r="X125" t="str">
            <v>DMSO: 16 mg/mL(65.78 mM)，配合低频超声，并水浴加热至45℃助溶|water: 45 mg/mL(185.02 mM)，配合低频超声助溶</v>
          </cell>
          <cell r="Y125">
            <v>2.432166</v>
          </cell>
          <cell r="Z125" t="str">
            <v>Cytarabine, a nucleoside analog, induces S phase cell cycle arrest and inhibits DNA polymerase. It inhibits DNA synthesis with an IC50 of 16 nM and displays antiviral effects against HSV. Cytarabine also exhibits anti-orthopoxvirus activity.</v>
          </cell>
          <cell r="AA125" t="str">
            <v>Cytarabine是一种核苷类似物，诱导S期细胞周期停滞并抑制DNA聚合酶。它以16 nM的IC50抑制DNA合成，并对HSV具有抗病毒作用。阿糖胞苷还表现出抗正痘病毒的活性。</v>
          </cell>
        </row>
        <row r="126">
          <cell r="A126" t="str">
            <v>A111141</v>
          </cell>
          <cell r="B126" t="str">
            <v>BD234847</v>
          </cell>
          <cell r="C126" t="str">
            <v>WG0234847-180917001</v>
          </cell>
          <cell r="D126" t="str">
            <v>B-上海成品库</v>
          </cell>
          <cell r="E126">
            <v>0.994</v>
          </cell>
          <cell r="F126">
            <v>0.994</v>
          </cell>
          <cell r="G126" t="str">
            <v>99%+</v>
          </cell>
          <cell r="H126">
            <v>4.254842</v>
          </cell>
          <cell r="I126">
            <v>4.2</v>
          </cell>
          <cell r="J126">
            <v>10</v>
          </cell>
          <cell r="K126">
            <v>987.110684721078</v>
          </cell>
          <cell r="L126">
            <v>987</v>
          </cell>
          <cell r="M126" t="str">
            <v>4.2mg产品加入987微升DMSO,旋涡震荡仪后充分溶解后按照30微升每管分装，分完为止，不足30微升的加入到前一个管中</v>
          </cell>
        </row>
        <row r="126">
          <cell r="O126" t="str">
            <v>937174-76-0</v>
          </cell>
          <cell r="P126" t="str">
            <v>GSK-690693</v>
          </cell>
          <cell r="Q126" t="str">
            <v>Akt</v>
          </cell>
          <cell r="R126" t="str">
            <v>425.4842</v>
          </cell>
          <cell r="S126" t="str">
            <v>C21H27N7O3</v>
          </cell>
          <cell r="T126" t="str">
            <v>10mM*1mL(DMSO)</v>
          </cell>
          <cell r="U126" t="str">
            <v>10mM</v>
          </cell>
          <cell r="V126" t="str">
            <v>DMSO</v>
          </cell>
          <cell r="W126" t="str">
            <v>4.254842mg产品加1ML DMSO，然后30微升分装，分完为止</v>
          </cell>
          <cell r="X126" t="str">
            <v>DMSO: 18 mg/mL(42.3 mM)，配合低频超声，并水浴加热至45℃助溶|water: 5 mg/mL(11.75 mM)，配合低频超声，并调节pH至5</v>
          </cell>
          <cell r="Y126">
            <v>4.254842</v>
          </cell>
          <cell r="Z126" t="str">
            <v>GSK690693 is a pan-Akt inhibitor targeting Akt1/2/3 with IC50 of 2 nM/13 nM/9 nM, also sensitive to the AGC kinase family: PKA, PrkX and PKC isozymes.</v>
          </cell>
        </row>
        <row r="127">
          <cell r="A127" t="str">
            <v>A300869</v>
          </cell>
          <cell r="B127" t="str">
            <v>BD314029</v>
          </cell>
          <cell r="C127" t="str">
            <v>YF0314029-170821001 </v>
          </cell>
          <cell r="D127" t="str">
            <v>B-上海成品库</v>
          </cell>
          <cell r="E127">
            <v>0.9846</v>
          </cell>
          <cell r="F127">
            <v>0.9846</v>
          </cell>
          <cell r="G127" t="str">
            <v>98+%</v>
          </cell>
          <cell r="H127">
            <v>4.254809</v>
          </cell>
          <cell r="I127">
            <v>4.2</v>
          </cell>
          <cell r="J127">
            <v>10</v>
          </cell>
          <cell r="K127">
            <v>987.118340682273</v>
          </cell>
          <cell r="L127">
            <v>987</v>
          </cell>
          <cell r="M127" t="str">
            <v>4.2mg产品加入987微升DMSO,旋涡震荡仪后充分溶解后按照30微升每管分装，分完为止，不足30微升的加入到前一个管中</v>
          </cell>
        </row>
        <row r="127">
          <cell r="O127" t="str">
            <v>1013101-36-4</v>
          </cell>
          <cell r="P127" t="str">
            <v>PF-04691502</v>
          </cell>
          <cell r="Q127" t="str">
            <v>mTOR|PI3K</v>
          </cell>
          <cell r="R127" t="str">
            <v>425.4809</v>
          </cell>
          <cell r="S127" t="str">
            <v>C22H27N5O4</v>
          </cell>
          <cell r="T127" t="str">
            <v>10mM*1mL(DMSO)</v>
          </cell>
          <cell r="U127" t="str">
            <v>10mM</v>
          </cell>
          <cell r="V127" t="str">
            <v>DMSO</v>
          </cell>
          <cell r="W127" t="str">
            <v>4.254809mg产品加1ML DMSO，然后30微升分装，分完为止</v>
          </cell>
          <cell r="X127" t="str">
            <v>DMSO: 50 mg/mL(117.51 mM)，配合低频超声助溶</v>
          </cell>
          <cell r="Y127">
            <v>4.254809</v>
          </cell>
          <cell r="Z127" t="str">
            <v>PF-04691502 is an ATP-competitive PI3K (α/β/δ/γ)/mTOR dual inhibitor with Ki of 1.8 nM/2.1 nM/1.6 nM/1.9 nM and 16 nM, little activity against either Vps34, AKT, PDK1, p70S6K, MEK, ERK, p38, or JNK.</v>
          </cell>
        </row>
        <row r="128">
          <cell r="A128" t="str">
            <v>A121335</v>
          </cell>
          <cell r="B128" t="str">
            <v>BD767937</v>
          </cell>
          <cell r="C128" t="str">
            <v>WG0767937-240816001</v>
          </cell>
          <cell r="D128" t="str">
            <v>B-上海成品库</v>
          </cell>
          <cell r="E128" t="str">
            <v>97%</v>
          </cell>
          <cell r="F128" t="str">
            <v>97%</v>
          </cell>
          <cell r="G128">
            <v>0.97</v>
          </cell>
          <cell r="H128">
            <v>4.355122</v>
          </cell>
          <cell r="I128">
            <v>4.3</v>
          </cell>
          <cell r="J128">
            <v>10</v>
          </cell>
          <cell r="K128">
            <v>987.343178905206</v>
          </cell>
          <cell r="L128">
            <v>987</v>
          </cell>
          <cell r="M128" t="str">
            <v>4.3mg产品加入987微升DMSO,旋涡震荡仪后充分溶解后按照30微升每管分装，分完为止，不足30微升的加入到前一个管中</v>
          </cell>
        </row>
        <row r="128">
          <cell r="O128" t="str">
            <v>934593-90-5</v>
          </cell>
          <cell r="P128" t="str">
            <v>CAY10585</v>
          </cell>
          <cell r="Q128" t="str">
            <v>Cannabinoid Receptor|Apoptosis|Apoptosis Inducer|HIF</v>
          </cell>
          <cell r="R128" t="str">
            <v>435.5122</v>
          </cell>
          <cell r="S128" t="str">
            <v>C26H29NO5</v>
          </cell>
          <cell r="T128" t="str">
            <v>10mM*1mL(DMSO)</v>
          </cell>
          <cell r="U128" t="str">
            <v>10mM</v>
          </cell>
          <cell r="V128" t="str">
            <v>DMSO</v>
          </cell>
          <cell r="W128" t="str">
            <v>4.355122mg产品加1ML DMSO，然后30微升分装，分完为止</v>
          </cell>
          <cell r="X128" t="str">
            <v>DMSO: 25 mg/mL(57.4 mM)，配合低频超声助溶|DMF: 15 mg/mL(34.44 mM)，配合低频超声助溶</v>
          </cell>
          <cell r="Y128">
            <v>4.355122</v>
          </cell>
          <cell r="Z128" t="str">
            <v>LW6 (HIF-1α inhibitor) is a novel HIF-1 inhibitor with an IC50 of 4.4 μM, decreasing HIF-1α protein expression without affecting HIF-1β expression.</v>
          </cell>
          <cell r="AA128" t="str">
            <v>CAY10585(LW6 , HIF-1α 抑制剂) 是一种新型 HIF-1 抑制剂，IC50 为 4.4 μM，能降低 HIF-1α 蛋白表达而不影响 HIF-1β 表达。</v>
          </cell>
        </row>
        <row r="129">
          <cell r="A129" t="str">
            <v>A863389</v>
          </cell>
          <cell r="B129" t="str">
            <v>BD756287</v>
          </cell>
          <cell r="C129" t="str">
            <v>WG0756287-240524001</v>
          </cell>
          <cell r="D129" t="str">
            <v>B-上海成品库</v>
          </cell>
          <cell r="E129" t="str">
            <v>98%</v>
          </cell>
          <cell r="F129" t="str">
            <v>98%</v>
          </cell>
          <cell r="G129" t="str">
            <v>99%+</v>
          </cell>
          <cell r="H129">
            <v>4.964165</v>
          </cell>
          <cell r="I129">
            <v>4.9</v>
          </cell>
          <cell r="J129">
            <v>10</v>
          </cell>
          <cell r="K129">
            <v>987.074361952111</v>
          </cell>
          <cell r="L129">
            <v>987</v>
          </cell>
          <cell r="M129" t="str">
            <v>4.9mg产品加入987微升DMSO,旋涡震荡仪后充分溶解后按照30微升每管分装，分完为止，不足30微升的加入到前一个管中</v>
          </cell>
        </row>
        <row r="129">
          <cell r="O129" t="str">
            <v>1799753-84-6</v>
          </cell>
          <cell r="P129" t="str">
            <v>BAY-876</v>
          </cell>
          <cell r="Q129" t="str">
            <v>GLUT</v>
          </cell>
          <cell r="R129" t="str">
            <v>496.4165</v>
          </cell>
          <cell r="S129" t="str">
            <v>C24H16F4N6O2</v>
          </cell>
          <cell r="T129" t="str">
            <v>10mM*1mL(DMSO)</v>
          </cell>
          <cell r="U129" t="str">
            <v>10mM</v>
          </cell>
          <cell r="V129" t="str">
            <v>DMSO</v>
          </cell>
          <cell r="W129" t="str">
            <v>4.964165mg产品加1ML DMSO，然后30微升分装，分完为止</v>
          </cell>
          <cell r="X129" t="str">
            <v>DMSO: 105 mg/mL(211.52 mM)</v>
          </cell>
          <cell r="Y129">
            <v>4.964165</v>
          </cell>
          <cell r="Z129" t="str">
            <v>BAY-876 is a selective inhibitor of GLUT1 with IC50 of 0.002 μM with good metabolic stability.</v>
          </cell>
        </row>
        <row r="130">
          <cell r="A130" t="str">
            <v>A261312</v>
          </cell>
          <cell r="B130" t="str">
            <v>BD434997</v>
          </cell>
          <cell r="C130" t="str">
            <v>WG0434997-240821001</v>
          </cell>
          <cell r="D130" t="str">
            <v>B-上海成品库</v>
          </cell>
          <cell r="E130">
            <v>0.98</v>
          </cell>
          <cell r="F130">
            <v>0.98</v>
          </cell>
          <cell r="G130">
            <v>0.98</v>
          </cell>
          <cell r="H130">
            <v>3.647803</v>
          </cell>
          <cell r="I130">
            <v>3.6</v>
          </cell>
          <cell r="J130">
            <v>10</v>
          </cell>
          <cell r="K130">
            <v>986.89539977899</v>
          </cell>
          <cell r="L130">
            <v>987</v>
          </cell>
          <cell r="M130" t="str">
            <v>3.6mg产品加入987微升DMSO,旋涡震荡仪后充分溶解后按照30微升每管分装，分完为止，不足30微升的加入到前一个管中</v>
          </cell>
        </row>
        <row r="130">
          <cell r="O130" t="str">
            <v>305834-79-1</v>
          </cell>
          <cell r="P130" t="str">
            <v>SC-79</v>
          </cell>
          <cell r="Q130" t="str">
            <v>Akt</v>
          </cell>
          <cell r="R130" t="str">
            <v>364.7803</v>
          </cell>
          <cell r="S130" t="str">
            <v>C17H17ClN2O5</v>
          </cell>
          <cell r="T130" t="str">
            <v>10mM*1mL(DMSO)</v>
          </cell>
          <cell r="U130" t="str">
            <v>10mM</v>
          </cell>
          <cell r="V130" t="str">
            <v>DMSO</v>
          </cell>
          <cell r="W130" t="str">
            <v>3.647803mg产品加1ML DMSO，然后30微升分装，分完为止</v>
          </cell>
          <cell r="X130" t="str">
            <v>DMSO: 105 mg/mL(287.84 mM)，配合低频超声助溶|无水乙醇: 50 mg/mL(137.07 mM)，配合低频超声助溶，注意：无水乙醇开封后，易挥发，也会吸收空气中的水分，导致溶解能力下降，请避免使用开封较久的乙醇</v>
          </cell>
          <cell r="Y130">
            <v>3.647803</v>
          </cell>
          <cell r="Z130" t="str">
            <v>SC79 is a unique, specific, and BBB-permeable Akt activator that activates Akt in the cytosol while inhibiting its membrane translocation. It specifically binds to the PH domain of Akt.</v>
          </cell>
          <cell r="AA130" t="str">
            <v>SC-79是一种独特、特异且能通过血脑屏障 (BBB) 的 Akt 激活剂，能在细胞质中激活 Akt，同时抑制其膜转位。它特异性结合 Akt 的 PH 结构域。</v>
          </cell>
        </row>
        <row r="131">
          <cell r="A131" t="str">
            <v>A869454</v>
          </cell>
          <cell r="B131" t="str">
            <v>BD583859</v>
          </cell>
          <cell r="C131" t="str">
            <v>WG0583859-240803001</v>
          </cell>
          <cell r="D131" t="str">
            <v>B-上海成品库</v>
          </cell>
          <cell r="E131" t="str">
            <v>98%</v>
          </cell>
          <cell r="F131" t="str">
            <v>98%</v>
          </cell>
          <cell r="G131">
            <v>0.98</v>
          </cell>
          <cell r="H131">
            <v>3.444862</v>
          </cell>
          <cell r="I131">
            <v>3.4</v>
          </cell>
          <cell r="J131">
            <v>10</v>
          </cell>
          <cell r="K131">
            <v>986.977127095367</v>
          </cell>
          <cell r="L131">
            <v>987</v>
          </cell>
          <cell r="M131" t="str">
            <v>3.4mg产品加入987微升DMSO,旋涡震荡仪后充分溶解后按照30微升每管分装，分完为止，不足30微升的加入到前一个管中</v>
          </cell>
        </row>
        <row r="131">
          <cell r="O131" t="str">
            <v>738606-46-7</v>
          </cell>
          <cell r="P131" t="str">
            <v>Bempedoic acid</v>
          </cell>
          <cell r="Q131" t="str">
            <v>AMPK</v>
          </cell>
          <cell r="R131" t="str">
            <v>344.4862</v>
          </cell>
          <cell r="S131" t="str">
            <v>C19H36O5</v>
          </cell>
          <cell r="T131" t="str">
            <v>10mM*1mL(DMSO)</v>
          </cell>
          <cell r="U131" t="str">
            <v>10mM</v>
          </cell>
          <cell r="V131" t="str">
            <v>DMSO</v>
          </cell>
          <cell r="W131" t="str">
            <v>3.444862mg产品加1ML DMSO，然后30微升分装，分完为止</v>
          </cell>
          <cell r="X131" t="str">
            <v>DMSO: 105 mg/mL(304.8 mM)，配合低频超声助溶</v>
          </cell>
          <cell r="Y131">
            <v>3.444862</v>
          </cell>
          <cell r="Z131" t="str">
            <v>ETC-1002 is an AMPK activator and increase the level of AMPK phosphorylation.</v>
          </cell>
        </row>
        <row r="132">
          <cell r="A132" t="str">
            <v>A113194</v>
          </cell>
          <cell r="B132" t="str">
            <v>BD559086</v>
          </cell>
          <cell r="C132" t="str">
            <v>BK0559086-240306001</v>
          </cell>
          <cell r="D132" t="str">
            <v>B-上海成品库</v>
          </cell>
          <cell r="E132">
            <v>0.98</v>
          </cell>
          <cell r="F132">
            <v>0.98</v>
          </cell>
          <cell r="G132" t="str">
            <v>99%+</v>
          </cell>
          <cell r="H132">
            <v>1.8229</v>
          </cell>
          <cell r="I132">
            <v>1.8</v>
          </cell>
          <cell r="J132">
            <v>3</v>
          </cell>
          <cell r="K132">
            <v>987.45227931141</v>
          </cell>
          <cell r="L132">
            <v>987</v>
          </cell>
          <cell r="M132" t="str">
            <v>1.8mg产品加入987微升DMSO,旋涡震荡仪后充分溶解后按照30微升每管分装，分完为止，不足30微升的加入到前一个管中</v>
          </cell>
        </row>
        <row r="132">
          <cell r="O132" t="str">
            <v>1222998-36-8</v>
          </cell>
          <cell r="P132" t="str">
            <v>Torin 1</v>
          </cell>
          <cell r="Q132" t="str">
            <v>mTOR|Autophagy</v>
          </cell>
          <cell r="R132" t="str">
            <v>607.6243</v>
          </cell>
          <cell r="S132" t="str">
            <v>C35H28F3N5O2</v>
          </cell>
          <cell r="T132" t="str">
            <v>3mM*1mL(DMSO)</v>
          </cell>
          <cell r="U132" t="str">
            <v>3mM</v>
          </cell>
          <cell r="V132" t="str">
            <v>DMSO</v>
          </cell>
          <cell r="W132" t="str">
            <v>1.8229mg产品加1ML DMSO，然后30微升分装，分完为止</v>
          </cell>
          <cell r="X132" t="str">
            <v>DMSO: 2 mg/mL(3.29 mM)，配合低频超声，并水浴加热至45℃助溶 配到 3mM</v>
          </cell>
          <cell r="Y132">
            <v>1.8229</v>
          </cell>
          <cell r="Z132" t="str">
            <v>Torin 1 is a potent mTOR inhibitor with an IC50 of 3 nM, inhibiting both mTORC1 and mTORC2 complexes with IC50 values between 2 and 10 nM, and is an effective inducer of autophagy.</v>
          </cell>
          <cell r="AA132" t="str">
            <v>Torin 1是一种高效的 mTOR 抑制剂，其 IC50 为 3 nM，抑制 mTORC1 和 mTORC2 复合物的 IC50 值在 2 至 10 nM 之间，是一种有效的自噬诱导剂。</v>
          </cell>
        </row>
        <row r="133">
          <cell r="A133" t="str">
            <v>A246246</v>
          </cell>
          <cell r="B133" t="str">
            <v>BD305822</v>
          </cell>
          <cell r="C133" t="str">
            <v>WG0305822-231020001</v>
          </cell>
          <cell r="D133" t="str">
            <v>B-陶桥成品库</v>
          </cell>
          <cell r="E133" t="str">
            <v>99.93%</v>
          </cell>
          <cell r="F133" t="str">
            <v>95%</v>
          </cell>
          <cell r="G133" t="str">
            <v>99%+</v>
          </cell>
          <cell r="H133">
            <v>3.145494</v>
          </cell>
          <cell r="I133">
            <v>3.1</v>
          </cell>
          <cell r="J133">
            <v>10</v>
          </cell>
          <cell r="K133">
            <v>985.536771012757</v>
          </cell>
          <cell r="L133">
            <v>986</v>
          </cell>
          <cell r="M133" t="str">
            <v>3.1mg产品加入986微升DMSO,旋涡震荡仪后充分溶解后按照30微升每管分装，分完为止，不足30微升的加入到前一个管中</v>
          </cell>
        </row>
        <row r="133">
          <cell r="O133" t="str">
            <v>4673-26-1</v>
          </cell>
          <cell r="P133" t="str">
            <v>Diphenyleneiodonium chloride</v>
          </cell>
          <cell r="Q133" t="str">
            <v>GPCR</v>
          </cell>
          <cell r="R133" t="str">
            <v>314.5494</v>
          </cell>
          <cell r="S133" t="str">
            <v>C12H8ClI</v>
          </cell>
          <cell r="T133" t="str">
            <v>10mM*1mL(DMSO)</v>
          </cell>
          <cell r="U133" t="str">
            <v>10mM</v>
          </cell>
          <cell r="V133" t="str">
            <v>DMSO</v>
          </cell>
          <cell r="W133" t="str">
            <v>3.145494mg产品加1ML DMSO，然后30微升分装，分完为止</v>
          </cell>
          <cell r="X133" t="str">
            <v>DMSO: 5 mg/mL(15.9 mM)，配合低频超声，并水浴加热至45℃助溶</v>
          </cell>
          <cell r="Y133">
            <v>3.145494</v>
          </cell>
          <cell r="Z133" t="str">
            <v>Diphenyleneiodonium chloride is an NADPH oxidase (NOX) inhibitor that also functions as a TRPA1 activator with an EC50 of 1 to 3 μM. It selectively inhibits intracellular reactive oxygen species.</v>
          </cell>
          <cell r="AA133" t="str">
            <v>Diphenyleneiodonium chloride是一种 NADPH 氧化酶 (NOX) 抑制剂，同时作为 TRPA1 激活剂，EC50 为 1 至 3 μM，选择性抑制细胞内活性氧。</v>
          </cell>
        </row>
        <row r="134">
          <cell r="A134" t="str">
            <v>A849617</v>
          </cell>
          <cell r="B134" t="str">
            <v>BD9290</v>
          </cell>
          <cell r="C134" t="str">
            <v>WG0009290-240723001</v>
          </cell>
          <cell r="D134" t="str">
            <v>B-上海成品库</v>
          </cell>
          <cell r="E134">
            <v>0.98</v>
          </cell>
          <cell r="F134">
            <v>0.98</v>
          </cell>
          <cell r="G134">
            <v>0.98</v>
          </cell>
          <cell r="H134">
            <v>4.767315</v>
          </cell>
          <cell r="I134">
            <v>4.7</v>
          </cell>
          <cell r="J134">
            <v>10</v>
          </cell>
          <cell r="K134">
            <v>985.879892560068</v>
          </cell>
          <cell r="L134">
            <v>986</v>
          </cell>
          <cell r="M134" t="str">
            <v>4.7mg产品加入986微升DMSO,旋涡震荡仪后充分溶解后按照30微升每管分装，分完为止，不足30微升的加入到前一个管中</v>
          </cell>
        </row>
        <row r="134">
          <cell r="O134" t="str">
            <v>34080-08-5</v>
          </cell>
          <cell r="P134" t="str">
            <v>(20S)-Protopanaxatriol</v>
          </cell>
          <cell r="Q134" t="str">
            <v>Plant Standard|Glucocorticoid Receptor</v>
          </cell>
          <cell r="R134" t="str">
            <v>476.7315</v>
          </cell>
          <cell r="S134" t="str">
            <v>C30H52O4</v>
          </cell>
          <cell r="T134" t="str">
            <v>10mM*1mL(DMSO)</v>
          </cell>
          <cell r="U134" t="str">
            <v>10mM</v>
          </cell>
          <cell r="V134" t="str">
            <v>DMSO</v>
          </cell>
          <cell r="W134" t="str">
            <v>4.767315mg产品加1ML DMSO，然后30微升分装，分完为止</v>
          </cell>
          <cell r="X134" t="str">
            <v>DMSO: 105 mg/mL(220.25 mM)，配合低频超声助溶</v>
          </cell>
          <cell r="Y134">
            <v>4.767315</v>
          </cell>
          <cell r="Z134" t="str">
            <v>(20S)-Protopanaxatriol, a metabolite of ginsenoside, can modulate endothelial cell functions via the glucocorticoid receptor (GR) and oestrogen receptor (ER).</v>
          </cell>
        </row>
        <row r="135">
          <cell r="A135" t="str">
            <v>A1142862</v>
          </cell>
          <cell r="B135" t="str">
            <v>BD01062895</v>
          </cell>
          <cell r="C135" t="str">
            <v>WG01062895-190410001</v>
          </cell>
          <cell r="D135" t="str">
            <v>B-上海成品库</v>
          </cell>
          <cell r="E135" t="str">
            <v>98%</v>
          </cell>
          <cell r="F135" t="str">
            <v>98%</v>
          </cell>
          <cell r="G135">
            <v>0.98</v>
          </cell>
          <cell r="H135">
            <v>4.158469</v>
          </cell>
          <cell r="I135">
            <v>4.1</v>
          </cell>
          <cell r="J135">
            <v>10</v>
          </cell>
          <cell r="K135">
            <v>985.93977735556</v>
          </cell>
          <cell r="L135">
            <v>986</v>
          </cell>
          <cell r="M135" t="str">
            <v>4.1mg产品加入986微升DMSO,旋涡震荡仪后充分溶解后按照30微升每管分装，分完为止，不足30微升的加入到前一个管中</v>
          </cell>
        </row>
        <row r="135">
          <cell r="O135" t="str">
            <v>724440-27-1</v>
          </cell>
          <cell r="P135" t="str">
            <v>BAY-8002</v>
          </cell>
          <cell r="Q135" t="str">
            <v>MCT</v>
          </cell>
          <cell r="R135" t="str">
            <v>415.8469</v>
          </cell>
          <cell r="S135" t="str">
            <v>C20H14ClNO5S</v>
          </cell>
          <cell r="T135" t="str">
            <v>10mM*1mL(DMSO)</v>
          </cell>
          <cell r="U135" t="str">
            <v>10mM</v>
          </cell>
          <cell r="V135" t="str">
            <v>DMSO</v>
          </cell>
          <cell r="W135" t="str">
            <v>4.158469mg产品加1ML DMSO，然后30微升分装，分完为止</v>
          </cell>
          <cell r="X135" t="str">
            <v>DMSO: 120 mg/mL(288.57 mM)，配合低频超声助溶</v>
          </cell>
          <cell r="Y135">
            <v>4.158469</v>
          </cell>
          <cell r="Z135" t="str">
            <v>BAY-8002 is a potent MCT Inhibitor with IC50 value of 8nM for inhibition of L-lactate uptake.</v>
          </cell>
        </row>
        <row r="136">
          <cell r="A136" t="str">
            <v>A155500</v>
          </cell>
          <cell r="B136" t="str">
            <v>BD118679</v>
          </cell>
          <cell r="C136" t="str">
            <v>WG0118679-220913001 </v>
          </cell>
          <cell r="D136" t="str">
            <v>B-上海成品库</v>
          </cell>
          <cell r="E136">
            <v>0.96</v>
          </cell>
          <cell r="F136">
            <v>0.96</v>
          </cell>
          <cell r="G136" t="str">
            <v>99%+</v>
          </cell>
          <cell r="H136">
            <v>3.753675</v>
          </cell>
          <cell r="I136">
            <v>3.7</v>
          </cell>
          <cell r="J136">
            <v>10</v>
          </cell>
          <cell r="K136">
            <v>985.700680000266</v>
          </cell>
          <cell r="L136">
            <v>986</v>
          </cell>
          <cell r="M136" t="str">
            <v>3.7mg产品加入986微升DMSO,旋涡震荡仪后充分溶解后按照30微升每管分装，分完为止，不足30微升的加入到前一个管中</v>
          </cell>
        </row>
        <row r="136">
          <cell r="O136" t="str">
            <v>96187-53-0</v>
          </cell>
          <cell r="P136" t="str">
            <v>Brequinar</v>
          </cell>
          <cell r="Q136" t="str">
            <v>Dehydrogenase</v>
          </cell>
          <cell r="R136" t="str">
            <v>375.3675</v>
          </cell>
          <cell r="S136" t="str">
            <v>C23H15F2NO2</v>
          </cell>
          <cell r="T136" t="str">
            <v>10mM*1mL(DMSO)</v>
          </cell>
          <cell r="U136" t="str">
            <v>10mM</v>
          </cell>
          <cell r="V136" t="str">
            <v>DMSO</v>
          </cell>
          <cell r="W136" t="str">
            <v>3.753675mg产品加1ML DMSO，然后30微升分装，分完为止</v>
          </cell>
          <cell r="X136" t="str">
            <v>DMSO: 25 mg/mL(66.6 mM)，配合低频超声助溶</v>
          </cell>
          <cell r="Y136">
            <v>3.753675</v>
          </cell>
          <cell r="Z136" t="str">
            <v>Brequinar (DUP785) is a potent inhibitor of dihydroorotate dehydrogenase (DHODH) with an IC50 of 5.2 nM for human DHODH. Brequinar has potent activities against a broad spectrum of viruses.</v>
          </cell>
        </row>
        <row r="137">
          <cell r="A137" t="str">
            <v>A724655</v>
          </cell>
          <cell r="B137" t="str">
            <v>BD00831192</v>
          </cell>
          <cell r="C137" t="str">
            <v>WG00831192-191210001</v>
          </cell>
          <cell r="D137" t="str">
            <v>B-陶桥成品库</v>
          </cell>
          <cell r="E137" t="str">
            <v>99.59%</v>
          </cell>
          <cell r="F137" t="str">
            <v>99.59%</v>
          </cell>
          <cell r="G137" t="str">
            <v>99%+</v>
          </cell>
          <cell r="H137">
            <v>4.054928</v>
          </cell>
          <cell r="I137">
            <v>4</v>
          </cell>
          <cell r="J137">
            <v>10</v>
          </cell>
          <cell r="K137">
            <v>986.454013486799</v>
          </cell>
          <cell r="L137">
            <v>986</v>
          </cell>
          <cell r="M137" t="str">
            <v>4mg产品加入986微升DMSO,旋涡震荡仪后充分溶解后按照30微升每管分装，分完为止，不足30微升的加入到前一个管中</v>
          </cell>
        </row>
        <row r="137">
          <cell r="O137" t="str">
            <v>1301214-47-0</v>
          </cell>
          <cell r="P137" t="str">
            <v>PF-05175157</v>
          </cell>
          <cell r="Q137" t="str">
            <v>ACC</v>
          </cell>
          <cell r="R137" t="str">
            <v>405.4928</v>
          </cell>
          <cell r="S137" t="str">
            <v>C23H27N5O2</v>
          </cell>
          <cell r="T137" t="str">
            <v>10mM*1mL(DMSO)</v>
          </cell>
          <cell r="U137" t="str">
            <v>10mM</v>
          </cell>
          <cell r="V137" t="str">
            <v>DMSO</v>
          </cell>
          <cell r="W137" t="str">
            <v>4.054928mg产品加1ML DMSO，然后30微升分装，分完为止</v>
          </cell>
          <cell r="X137" t="str">
            <v>DMSO: 30 mg/mL(73.98 mM)，配合低频超声，并水浴加热至45℃助溶</v>
          </cell>
          <cell r="Y137">
            <v>4.054928</v>
          </cell>
          <cell r="Z137" t="str">
            <v>PF-05175157 is a potent and selective ACC inhibitor with IC50 values of 27nM and 33nM for ACC1 and ACC2, respectively.</v>
          </cell>
        </row>
        <row r="138">
          <cell r="A138" t="str">
            <v>A200517</v>
          </cell>
          <cell r="B138" t="str">
            <v>BD630003</v>
          </cell>
          <cell r="C138" t="str">
            <v>WG0630003-210926001</v>
          </cell>
          <cell r="D138" t="str">
            <v>B-上海成品库</v>
          </cell>
          <cell r="E138" t="str">
            <v>98%</v>
          </cell>
          <cell r="F138" t="str">
            <v>98%</v>
          </cell>
          <cell r="G138" t="str">
            <v>98+%</v>
          </cell>
          <cell r="H138">
            <v>4.969892</v>
          </cell>
          <cell r="I138">
            <v>4.9</v>
          </cell>
          <cell r="J138">
            <v>10</v>
          </cell>
          <cell r="K138">
            <v>985.936917743887</v>
          </cell>
          <cell r="L138">
            <v>986</v>
          </cell>
          <cell r="M138" t="str">
            <v>4.9mg产品加入986微升DMSO,旋涡震荡仪后充分溶解后按照30微升每管分装，分完为止，不足30微升的加入到前一个管中</v>
          </cell>
        </row>
        <row r="138">
          <cell r="O138" t="str">
            <v>1214265-58-3</v>
          </cell>
          <cell r="P138" t="str">
            <v>WZ4003</v>
          </cell>
          <cell r="Q138" t="str">
            <v>AMPK</v>
          </cell>
          <cell r="R138" t="str">
            <v>496.9892</v>
          </cell>
          <cell r="S138" t="str">
            <v>C25H29ClN6O3</v>
          </cell>
          <cell r="T138" t="str">
            <v>10mM*1mL(DMSO)</v>
          </cell>
          <cell r="U138" t="str">
            <v>10mM</v>
          </cell>
          <cell r="V138" t="str">
            <v>DMSO</v>
          </cell>
          <cell r="W138" t="str">
            <v>4.969892mg产品加1ML DMSO，然后30微升分装，分完为止</v>
          </cell>
          <cell r="X138" t="str">
            <v>DMSO: 35 mg/mL(70.42 mM)，配合低频超声助溶</v>
          </cell>
          <cell r="Y138">
            <v>4.969892</v>
          </cell>
          <cell r="Z138" t="str">
            <v>WZ4003 is a potent and selective NUAK1/2 inhibitor with IC50 values of 20 and 100 nM, respectively.</v>
          </cell>
        </row>
        <row r="139">
          <cell r="A139" t="str">
            <v>A174113</v>
          </cell>
          <cell r="B139" t="str">
            <v>BD156695</v>
          </cell>
          <cell r="C139" t="str">
            <v>WG0156695-240909001</v>
          </cell>
          <cell r="D139" t="str">
            <v>B-上海成品库</v>
          </cell>
          <cell r="E139">
            <v>0.9976</v>
          </cell>
          <cell r="F139">
            <v>0.9976</v>
          </cell>
          <cell r="G139" t="str">
            <v>99%+</v>
          </cell>
          <cell r="H139">
            <v>3.043425</v>
          </cell>
          <cell r="I139">
            <v>3</v>
          </cell>
          <cell r="J139">
            <v>10</v>
          </cell>
          <cell r="K139">
            <v>985.731536016166</v>
          </cell>
          <cell r="L139">
            <v>986</v>
          </cell>
          <cell r="M139" t="str">
            <v>3mg产品加入986微升DMSO,旋涡震荡仪后充分溶解后按照30微升每管分装，分完为止，不足30微升的加入到前一个管中</v>
          </cell>
        </row>
        <row r="139">
          <cell r="O139" t="str">
            <v>170632-47-0</v>
          </cell>
          <cell r="P139" t="str">
            <v>Lificiguat</v>
          </cell>
          <cell r="Q139" t="str">
            <v>HIF|Guanylate Cyclase</v>
          </cell>
          <cell r="R139" t="str">
            <v>304.3425</v>
          </cell>
          <cell r="S139" t="str">
            <v>C19H16N2O2</v>
          </cell>
          <cell r="T139" t="str">
            <v>10mM*1mL(DMSO)</v>
          </cell>
          <cell r="U139" t="str">
            <v>10mM</v>
          </cell>
          <cell r="V139" t="str">
            <v>DMSO</v>
          </cell>
          <cell r="W139" t="str">
            <v>3.043425mg产品加1ML DMSO，然后30微升分装，分完为止</v>
          </cell>
          <cell r="X139" t="str">
            <v>DMSO: 105 mg/mL(345.01 mM)</v>
          </cell>
          <cell r="Y139">
            <v>3.043425</v>
          </cell>
          <cell r="Z139" t="str">
            <v>Lificiguat binds to the β subunit of soluble guanylyl cyclase (sGC) with a Kd of 0.6-1.1 μM in the presence of CO.</v>
          </cell>
          <cell r="AA139" t="str">
            <v>Lificiguat结合可溶性鸟苷酸环化酶（sGC）的β亚基，在CO存在下Kd为0.6-1.1 μM。</v>
          </cell>
        </row>
        <row r="140">
          <cell r="A140" t="str">
            <v>A126489</v>
          </cell>
          <cell r="B140" t="str">
            <v>BD766331</v>
          </cell>
          <cell r="C140" t="str">
            <v>WG0766331-190407001</v>
          </cell>
          <cell r="D140" t="str">
            <v>B-上海成品库</v>
          </cell>
          <cell r="E140" t="str">
            <v>98%</v>
          </cell>
          <cell r="F140" t="str">
            <v>98%</v>
          </cell>
          <cell r="G140" t="str">
            <v>98%+</v>
          </cell>
          <cell r="H140">
            <v>3.24455</v>
          </cell>
          <cell r="I140">
            <v>3.2</v>
          </cell>
          <cell r="J140">
            <v>10</v>
          </cell>
          <cell r="K140">
            <v>986.269282334993</v>
          </cell>
          <cell r="L140">
            <v>986</v>
          </cell>
          <cell r="M140" t="str">
            <v>3.2mg产品加入986微升DMSO,旋涡震荡仪后充分溶解后按照30微升每管分装，分完为止，不足30微升的加入到前一个管中</v>
          </cell>
        </row>
        <row r="140">
          <cell r="O140" t="str">
            <v>54857-86-2</v>
          </cell>
          <cell r="P140" t="str">
            <v>TOFA</v>
          </cell>
          <cell r="Q140" t="str">
            <v>ACC</v>
          </cell>
          <cell r="R140" t="str">
            <v>324.455</v>
          </cell>
          <cell r="S140" t="str">
            <v>C19H32O4</v>
          </cell>
          <cell r="T140" t="str">
            <v>10mM*1mL(DMSO)</v>
          </cell>
          <cell r="U140" t="str">
            <v>10mM</v>
          </cell>
          <cell r="V140" t="str">
            <v>DMSO</v>
          </cell>
          <cell r="W140" t="str">
            <v>3.24455mg产品加1ML DMSO，然后30微升分装，分完为止</v>
          </cell>
          <cell r="X140" t="str">
            <v>DMSO: 10 mg/mL(30.82 mM)，配合低频超声助溶</v>
          </cell>
          <cell r="Y140">
            <v>3.24455</v>
          </cell>
          <cell r="Z140" t="str">
            <v>TOFA is a potent, reversible and competitive acetyl-CoA carboxylase (ACC) inhibitor which can inhibit fatty acid synthesis.</v>
          </cell>
        </row>
        <row r="141">
          <cell r="A141" t="str">
            <v>A505172</v>
          </cell>
          <cell r="B141" t="str">
            <v>BD121906</v>
          </cell>
          <cell r="C141" t="str">
            <v>WG0121906-240627001</v>
          </cell>
          <cell r="D141" t="str">
            <v>B-上海成品库</v>
          </cell>
          <cell r="E141" t="str">
            <v>99.57%</v>
          </cell>
          <cell r="F141" t="str">
            <v>98%</v>
          </cell>
          <cell r="G141" t="str">
            <v>99%+</v>
          </cell>
          <cell r="H141">
            <v>4.6697</v>
          </cell>
          <cell r="I141">
            <v>4.6</v>
          </cell>
          <cell r="J141">
            <v>10</v>
          </cell>
          <cell r="K141">
            <v>985.073987622331</v>
          </cell>
          <cell r="L141">
            <v>985</v>
          </cell>
          <cell r="M141" t="str">
            <v>4.6mg产品加入985微升DMSO,旋涡震荡仪后充分溶解后按照30微升每管分装，分完为止，不足30微升的加入到前一个管中</v>
          </cell>
        </row>
        <row r="141">
          <cell r="O141" t="str">
            <v>25122-46-7</v>
          </cell>
          <cell r="P141" t="str">
            <v>Clobetasol propionate</v>
          </cell>
          <cell r="Q141" t="str">
            <v>Progesterone|Glucocorticoid Receptor|Anti-inflammation</v>
          </cell>
          <cell r="R141" t="str">
            <v>466.97</v>
          </cell>
          <cell r="S141" t="str">
            <v>C25H32ClFO5</v>
          </cell>
          <cell r="T141" t="str">
            <v>10mM*1mL(DMSO)</v>
          </cell>
          <cell r="U141" t="str">
            <v>10mM</v>
          </cell>
          <cell r="V141" t="str">
            <v>DMSO</v>
          </cell>
          <cell r="W141" t="str">
            <v>4.6697mg产品加1ML DMSO，然后30微升分装，分完为止</v>
          </cell>
          <cell r="X141" t="str">
            <v>DMSO: 105 mg/mL(224.85 mM)</v>
          </cell>
          <cell r="Y141">
            <v>4.6697</v>
          </cell>
          <cell r="Z141" t="str">
            <v>Clobetasol propionate is a corticosteroid with anti-inflammatory effect and is used to treat various skin disorders.</v>
          </cell>
        </row>
        <row r="142">
          <cell r="A142" t="str">
            <v>A111407</v>
          </cell>
          <cell r="B142" t="str">
            <v>BD136699</v>
          </cell>
          <cell r="C142" t="str">
            <v>WG0136699-140519001 </v>
          </cell>
          <cell r="D142" t="str">
            <v>B-陶桥成品库</v>
          </cell>
          <cell r="E142">
            <v>0.9998</v>
          </cell>
          <cell r="F142" t="str">
            <v>98%</v>
          </cell>
          <cell r="G142" t="str">
            <v>99%+</v>
          </cell>
          <cell r="H142">
            <v>4.669518</v>
          </cell>
          <cell r="I142">
            <v>4.6</v>
          </cell>
          <cell r="J142">
            <v>10</v>
          </cell>
          <cell r="K142">
            <v>985.112382048854</v>
          </cell>
          <cell r="L142">
            <v>985</v>
          </cell>
          <cell r="M142" t="str">
            <v>4.6mg产品加入985微升DMSO,旋涡震荡仪后充分溶解后按照30微升每管分装，分完为止，不足30微升的加入到前一个管中</v>
          </cell>
        </row>
        <row r="142">
          <cell r="O142" t="str">
            <v>82034-46-6</v>
          </cell>
          <cell r="P142" t="str">
            <v>Loteprednol Etabonate</v>
          </cell>
          <cell r="Q142" t="str">
            <v>Progesterone|Glucocorticoid Receptor|Glucocorticoid</v>
          </cell>
          <cell r="R142" t="str">
            <v>466.9518</v>
          </cell>
          <cell r="S142" t="str">
            <v>C24H31ClO7</v>
          </cell>
          <cell r="T142" t="str">
            <v>10mM*1mL(DMSO)</v>
          </cell>
          <cell r="U142" t="str">
            <v>10mM</v>
          </cell>
          <cell r="V142" t="str">
            <v>DMSO</v>
          </cell>
          <cell r="W142" t="str">
            <v>4.669518mg产品加1ML DMSO，然后30微升分装，分完为止</v>
          </cell>
          <cell r="X142" t="str">
            <v>DMSO: 105 mg/mL(224.86 mM)，配合低频超声助溶</v>
          </cell>
          <cell r="Y142">
            <v>4.669518</v>
          </cell>
          <cell r="Z142" t="str">
            <v>Loteprednol etabonate is a corticosteroid with anti-inflammatory effect that is used in optometry and ophthalmology.</v>
          </cell>
        </row>
        <row r="143">
          <cell r="A143" t="str">
            <v>A430758</v>
          </cell>
          <cell r="B143" t="str">
            <v>BD18106</v>
          </cell>
          <cell r="C143" t="str">
            <v>WG0018106-230809001</v>
          </cell>
          <cell r="D143" t="str">
            <v>B-上海成品库</v>
          </cell>
          <cell r="E143">
            <v>0.98</v>
          </cell>
          <cell r="F143" t="str">
            <v>98%</v>
          </cell>
          <cell r="G143" t="str">
            <v>99%+</v>
          </cell>
          <cell r="H143">
            <v>5.586398</v>
          </cell>
          <cell r="I143">
            <v>5.5</v>
          </cell>
          <cell r="J143">
            <v>10</v>
          </cell>
          <cell r="K143">
            <v>984.534220440434</v>
          </cell>
          <cell r="L143">
            <v>985</v>
          </cell>
          <cell r="M143" t="str">
            <v>5.5mg产品加入985微升DMSO,旋涡震荡仪后充分溶解后按照30微升每管分装，分完为止，不足30微升的加入到前一个管中</v>
          </cell>
        </row>
        <row r="143">
          <cell r="O143" t="str">
            <v>134523-00-5</v>
          </cell>
          <cell r="P143" t="str">
            <v>Atorvastatin</v>
          </cell>
          <cell r="Q143" t="str">
            <v>HMGCR</v>
          </cell>
          <cell r="R143" t="str">
            <v>558.6398</v>
          </cell>
          <cell r="S143" t="str">
            <v>C33H35FN2O5</v>
          </cell>
          <cell r="T143" t="str">
            <v>10mM*1mL(DMSO)</v>
          </cell>
          <cell r="U143" t="str">
            <v>10mM</v>
          </cell>
          <cell r="V143" t="str">
            <v>DMSO</v>
          </cell>
          <cell r="W143" t="str">
            <v>5.586398mg产品加1ML DMSO，然后30微升分装，分完为止</v>
          </cell>
          <cell r="X143" t="str">
            <v>DMSO: 50 mg/mL(89.5 mM)，配合低频超声助溶</v>
          </cell>
          <cell r="Y143">
            <v>5.586398</v>
          </cell>
          <cell r="Z143" t="str">
            <v>Atorvastatin is an orally active HMG-CoA reductase inhibitor that effectively decreases blood lipids. Atorvastatin inhibits human SV-SMC proliferation and invasion with IC50 values of 0.39 μM and 2.39 μM, respectively.</v>
          </cell>
          <cell r="AA143" t="str">
            <v>Atorvastatin是一种口服活性HMG-CoA还原酶抑制剂，有效降低血脂。阿托伐他汀抑制人类SV-SMC增殖和侵袭的IC50值分别为0.39 μM和2.39 μM。</v>
          </cell>
        </row>
        <row r="144">
          <cell r="A144" t="str">
            <v>A163609</v>
          </cell>
          <cell r="B144" t="str">
            <v>BD147787</v>
          </cell>
          <cell r="C144" t="str">
            <v>WG0147787-200916001</v>
          </cell>
          <cell r="D144" t="str">
            <v>B-上海成品库</v>
          </cell>
          <cell r="E144" t="str">
            <v>99.65%</v>
          </cell>
          <cell r="F144" t="str">
            <v>98%</v>
          </cell>
          <cell r="G144" t="str">
            <v>99%+</v>
          </cell>
          <cell r="H144">
            <v>4.364093</v>
          </cell>
          <cell r="I144">
            <v>4.3</v>
          </cell>
          <cell r="J144">
            <v>10</v>
          </cell>
          <cell r="K144">
            <v>985.313557708326</v>
          </cell>
          <cell r="L144">
            <v>985</v>
          </cell>
          <cell r="M144" t="str">
            <v>4.3mg产品加入985微升DMSO,旋涡震荡仪后充分溶解后按照30微升每管分装，分完为止，不足30微升的加入到前一个管中</v>
          </cell>
        </row>
        <row r="144">
          <cell r="O144" t="str">
            <v>60-81-1</v>
          </cell>
          <cell r="P144" t="str">
            <v>Phlorizin</v>
          </cell>
          <cell r="Q144" t="str">
            <v>Plant Standard|SGLT</v>
          </cell>
          <cell r="R144" t="str">
            <v>436.4093</v>
          </cell>
          <cell r="S144" t="str">
            <v>C21H24O10</v>
          </cell>
          <cell r="T144" t="str">
            <v>10mM*1mL(DMSO)</v>
          </cell>
          <cell r="U144" t="str">
            <v>10mM</v>
          </cell>
          <cell r="V144" t="str">
            <v>DMSO</v>
          </cell>
          <cell r="W144" t="str">
            <v>4.364093mg产品加1ML DMSO，然后30微升分装，分完为止</v>
          </cell>
          <cell r="X144" t="str">
            <v>DMSO: 50 mg/mL(114.57 mM)|water: 1 mg/mL(2.29 mM)，配合低频超声助溶</v>
          </cell>
          <cell r="Y144">
            <v>4.364093</v>
          </cell>
          <cell r="Z144" t="str">
            <v>Phlorizin is an inhibitor of hSGLT1 (Ki=300 nM) and hSGLT2 (Ki= 39 nM). It can be found in a number of fruit trees.</v>
          </cell>
        </row>
        <row r="145">
          <cell r="A145" t="str">
            <v>A812611</v>
          </cell>
          <cell r="B145" t="str">
            <v>BD630825</v>
          </cell>
          <cell r="C145" t="str">
            <v>WG0630825-200430001</v>
          </cell>
          <cell r="D145" t="str">
            <v>B-陶桥成品库</v>
          </cell>
          <cell r="E145" t="str">
            <v>98%</v>
          </cell>
          <cell r="F145" t="str">
            <v>98%</v>
          </cell>
          <cell r="G145" t="str">
            <v>98%+</v>
          </cell>
          <cell r="H145">
            <v>3.961374</v>
          </cell>
          <cell r="I145">
            <v>3.9</v>
          </cell>
          <cell r="J145">
            <v>10</v>
          </cell>
          <cell r="K145">
            <v>984.506890790922</v>
          </cell>
          <cell r="L145">
            <v>985</v>
          </cell>
          <cell r="M145" t="str">
            <v>3.9mg产品加入985微升DMSO,旋涡震荡仪后充分溶解后按照30微升每管分装，分完为止，不足30微升的加入到前一个管中</v>
          </cell>
        </row>
        <row r="145">
          <cell r="O145" t="str">
            <v>685898-44-6</v>
          </cell>
          <cell r="P145" t="str">
            <v>PX-478·2HCl</v>
          </cell>
          <cell r="Q145" t="str">
            <v>HIF</v>
          </cell>
          <cell r="R145" t="str">
            <v>396.1374</v>
          </cell>
          <cell r="S145" t="str">
            <v>C13H22Cl4N2O3</v>
          </cell>
          <cell r="T145" t="str">
            <v>10mM*1mL(DMSO)</v>
          </cell>
          <cell r="U145" t="str">
            <v>10mM</v>
          </cell>
          <cell r="V145" t="str">
            <v>DMSO</v>
          </cell>
          <cell r="W145" t="str">
            <v>3.961374mg产品加1ML DMSO，然后30微升分装，分完为止</v>
          </cell>
          <cell r="X145" t="str">
            <v>DMSO: 105 mg/mL(265.06 mM)，配合低频超声助溶|water: 35 mg/mL(88.35 mM)</v>
          </cell>
          <cell r="Y145">
            <v>3.961374</v>
          </cell>
          <cell r="Z145" t="str">
            <v>PX-478 is an orally active HIF-1α inhibitor with potent antitumor activities that can cross the blood-brain barrier.</v>
          </cell>
          <cell r="AA145" t="str">
            <v>PX-478是一种口服活性 HIF-1α 抑制剂，具有强效抗肿瘤活性，可穿过血脑屏障。</v>
          </cell>
        </row>
        <row r="146">
          <cell r="A146" t="str">
            <v>A174646</v>
          </cell>
          <cell r="B146" t="str">
            <v>BD33259</v>
          </cell>
          <cell r="C146" t="str">
            <v>WG0033259-240222001 </v>
          </cell>
          <cell r="D146" t="str">
            <v>B-上海成品库</v>
          </cell>
          <cell r="E146">
            <v>0.9991</v>
          </cell>
          <cell r="F146">
            <v>0.9991</v>
          </cell>
          <cell r="G146">
            <v>0.98</v>
          </cell>
          <cell r="H146">
            <v>5.885566</v>
          </cell>
          <cell r="I146">
            <v>5.8</v>
          </cell>
          <cell r="J146">
            <v>10</v>
          </cell>
          <cell r="K146">
            <v>985.461721098702</v>
          </cell>
          <cell r="L146">
            <v>985</v>
          </cell>
          <cell r="M146" t="str">
            <v>5.8mg产品加入985微升DMSO,旋涡震荡仪后充分溶解后按照30微升每管分装，分完为止，不足30微升的加入到前一个管中</v>
          </cell>
        </row>
        <row r="146">
          <cell r="O146" t="str">
            <v>33419-42-0</v>
          </cell>
          <cell r="P146" t="str">
            <v>Etoposide</v>
          </cell>
          <cell r="Q146" t="str">
            <v>Drug Standard|DNA Topoisomerase II Inhibitor|Apoptosis Inducer|Topoisomerase</v>
          </cell>
          <cell r="R146" t="str">
            <v>588.5566</v>
          </cell>
          <cell r="S146" t="str">
            <v>C29H32O13</v>
          </cell>
          <cell r="T146" t="str">
            <v>10mM*1mL(DMSO)</v>
          </cell>
          <cell r="U146" t="str">
            <v>10mM</v>
          </cell>
          <cell r="V146" t="str">
            <v>DMSO</v>
          </cell>
          <cell r="W146" t="str">
            <v>5.885566mg产品加1ML DMSO，然后30微升分装，分完为止</v>
          </cell>
          <cell r="X146" t="str">
            <v>DMSO: 40 mg/mL(67.96 mM)</v>
          </cell>
          <cell r="Y146">
            <v>5.885566</v>
          </cell>
          <cell r="Z146" t="str">
            <v>Etoposide inhibits DNA synthesis by inhibiting topoisomerase II (IC50 = 60.3 μM).</v>
          </cell>
        </row>
        <row r="147">
          <cell r="A147" t="str">
            <v>A126440</v>
          </cell>
          <cell r="B147" t="str">
            <v>BD304055</v>
          </cell>
          <cell r="C147" t="str">
            <v>WG0304055-221217001 </v>
          </cell>
          <cell r="D147" t="str">
            <v>B-上海成品库</v>
          </cell>
          <cell r="E147">
            <v>0.98</v>
          </cell>
          <cell r="F147">
            <v>0.98</v>
          </cell>
          <cell r="G147">
            <v>0.98</v>
          </cell>
          <cell r="H147">
            <v>5.581351</v>
          </cell>
          <cell r="I147">
            <v>5.5</v>
          </cell>
          <cell r="J147">
            <v>10</v>
          </cell>
          <cell r="K147">
            <v>985.42449668548</v>
          </cell>
          <cell r="L147">
            <v>985</v>
          </cell>
          <cell r="M147" t="str">
            <v>5.5mg产品加入985微升DMSO,旋涡震荡仪后充分溶解后按照30微升每管分装，分完为止，不足30微升的加入到前一个管中</v>
          </cell>
        </row>
        <row r="147">
          <cell r="O147" t="str">
            <v>1032900-25-6</v>
          </cell>
          <cell r="P147" t="str">
            <v>Ceritinib</v>
          </cell>
          <cell r="Q147" t="str">
            <v>ALK|IGF-1R|Insulin Receptor</v>
          </cell>
          <cell r="R147" t="str">
            <v>558.1351</v>
          </cell>
          <cell r="S147" t="str">
            <v>C28H36ClN5O3S</v>
          </cell>
          <cell r="T147" t="str">
            <v>10mM*1mL(DMSO)</v>
          </cell>
          <cell r="U147" t="str">
            <v>10mM</v>
          </cell>
          <cell r="V147" t="str">
            <v>DMSO</v>
          </cell>
          <cell r="W147" t="str">
            <v>5.581351mg产品加1ML DMSO，然后30微升分装，分完为止</v>
          </cell>
          <cell r="X147" t="str">
            <v>DMSO: 12 mg/mL(21.5 mM)，配合低频超声，并水浴加热至45℃助溶</v>
          </cell>
          <cell r="Y147">
            <v>5.581351</v>
          </cell>
          <cell r="Z147" t="str">
            <v>Ceritinib (LDK378) is a selective, orally bioavailable, and ATP-competitive ALK tyrosine kinase inhibitor with an IC50 of 200 pM. Ceritinib (LDK378) also inhibits IGF-1R, InsR, and STK22D with IC50 values of 8, 7, and 23 nM, respectively. Ceritinib (LDK378) exhibits potent antitumor activity.</v>
          </cell>
          <cell r="AA147" t="str">
            <v>Ceritinib（LDK378）是一种选择性、口服可用的、ATP竞争性的ALK酪氨酸激酶抑制剂，IC50为200 pM。Ceritinib（LDK378）还以8、7和23 nM的IC50值抑制IGF-1R、InsR和STK22D。Ceritinib（LDK378）显示出强大的抗肿瘤活性。</v>
          </cell>
        </row>
        <row r="148">
          <cell r="A148" t="str">
            <v>A377932</v>
          </cell>
          <cell r="B148" t="str">
            <v>BD630834</v>
          </cell>
          <cell r="C148" t="str">
            <v>YF0630834-170601001 </v>
          </cell>
          <cell r="D148" t="str">
            <v>B-陶桥成品库</v>
          </cell>
          <cell r="E148">
            <v>0.9902</v>
          </cell>
          <cell r="F148">
            <v>0.9902</v>
          </cell>
          <cell r="G148" t="str">
            <v>99%+</v>
          </cell>
          <cell r="H148">
            <v>3.553596</v>
          </cell>
          <cell r="I148">
            <v>3.5</v>
          </cell>
          <cell r="J148">
            <v>10</v>
          </cell>
          <cell r="K148">
            <v>984.917812829596</v>
          </cell>
          <cell r="L148">
            <v>985</v>
          </cell>
          <cell r="M148" t="str">
            <v>3.5mg产品加入985微升DMSO,旋涡震荡仪后充分溶解后按照30微升每管分装，分完为止，不足30微升的加入到前一个管中</v>
          </cell>
        </row>
        <row r="148">
          <cell r="O148" t="str">
            <v>717824-30-1</v>
          </cell>
          <cell r="P148" t="str">
            <v>Vidofludimus</v>
          </cell>
          <cell r="Q148" t="str">
            <v>Dehydrogenase</v>
          </cell>
          <cell r="R148" t="str">
            <v>355.3596</v>
          </cell>
          <cell r="S148" t="str">
            <v>C20H18FNO4</v>
          </cell>
          <cell r="T148" t="str">
            <v>10mM*1mL(DMSO)</v>
          </cell>
          <cell r="U148" t="str">
            <v>10mM</v>
          </cell>
          <cell r="V148" t="str">
            <v>DMSO</v>
          </cell>
          <cell r="W148" t="str">
            <v>3.553596mg产品加1ML DMSO，然后30微升分装，分完为止</v>
          </cell>
          <cell r="X148" t="str">
            <v>DMSO: 45 mg/mL(126.63 mM)</v>
          </cell>
          <cell r="Y148">
            <v>3.553596</v>
          </cell>
          <cell r="Z148" t="str">
            <v>Vidofludimus is a potent dihydroorotate dehydrogenase (DHODH) inhibitor with IC50 of 134 nM for human DHODH, used as a immunosuppressive drug.</v>
          </cell>
        </row>
        <row r="149">
          <cell r="A149" t="str">
            <v>A128695</v>
          </cell>
          <cell r="B149" t="str">
            <v>BD1602</v>
          </cell>
          <cell r="C149" t="str">
            <v>WG0001602-240829001</v>
          </cell>
          <cell r="D149" t="str">
            <v>B-上海成品库</v>
          </cell>
          <cell r="E149" t="str">
            <v>98%</v>
          </cell>
          <cell r="F149" t="str">
            <v>98%</v>
          </cell>
          <cell r="G149">
            <v>0.98</v>
          </cell>
          <cell r="H149">
            <v>4.465096</v>
          </cell>
          <cell r="I149">
            <v>4.4</v>
          </cell>
          <cell r="J149">
            <v>10</v>
          </cell>
          <cell r="K149">
            <v>985.421142121021</v>
          </cell>
          <cell r="L149">
            <v>985</v>
          </cell>
          <cell r="M149" t="str">
            <v>4.4mg产品加入985微升DMSO,旋涡震荡仪后充分溶解后按照30微升每管分装，分完为止，不足30微升的加入到前一个管中</v>
          </cell>
        </row>
        <row r="149">
          <cell r="O149" t="str">
            <v>81131-70-6</v>
          </cell>
          <cell r="P149" t="str">
            <v>Pravastatin Sodium</v>
          </cell>
          <cell r="Q149" t="str">
            <v>HMGCR|Anti-inflammation|Inosine Monophosphate (IMP) Dehydrogenase Inhibitor</v>
          </cell>
          <cell r="R149" t="str">
            <v>446.5096</v>
          </cell>
          <cell r="S149" t="str">
            <v>C23H35NaO7</v>
          </cell>
          <cell r="T149" t="str">
            <v>10mM*1mL(DMSO)</v>
          </cell>
          <cell r="U149" t="str">
            <v>10mM</v>
          </cell>
          <cell r="V149" t="str">
            <v>DMSO</v>
          </cell>
          <cell r="W149" t="str">
            <v>4.465096mg产品加1ML DMSO，然后30微升分装，分完为止</v>
          </cell>
          <cell r="X149" t="str">
            <v>DMSO: 105 mg/mL(235.16 mM)，配合低频超声助溶|water: 50 mg/mL(111.98 mM)</v>
          </cell>
          <cell r="Y149">
            <v>4.465096</v>
          </cell>
          <cell r="Z149" t="str">
            <v>Pravastatin Sodium is a competitive HMG-CoA reductase inhibitor with IC50 value of 5.6 μM.</v>
          </cell>
        </row>
        <row r="150">
          <cell r="A150" t="str">
            <v>A102330</v>
          </cell>
          <cell r="B150" t="str">
            <v>BD2899</v>
          </cell>
          <cell r="C150" t="str">
            <v>WG0002899-230310001</v>
          </cell>
          <cell r="D150" t="str">
            <v>B-上海成品库</v>
          </cell>
          <cell r="E150" t="str">
            <v>98%</v>
          </cell>
          <cell r="F150" t="str">
            <v>98%</v>
          </cell>
          <cell r="G150">
            <v>0.98</v>
          </cell>
          <cell r="H150">
            <v>1.4216</v>
          </cell>
          <cell r="I150">
            <v>1.4</v>
          </cell>
          <cell r="J150">
            <v>10</v>
          </cell>
          <cell r="K150">
            <v>984.805852560495</v>
          </cell>
          <cell r="L150">
            <v>985</v>
          </cell>
          <cell r="M150" t="str">
            <v>1.4mg产品加入985微升DMSO,旋涡震荡仪后充分溶解后按照30微升每管分装，分完为止，不足30微升的加入到前一个管中</v>
          </cell>
        </row>
        <row r="150">
          <cell r="O150" t="str">
            <v>7491-74-9</v>
          </cell>
          <cell r="P150" t="str">
            <v>Piracetam</v>
          </cell>
          <cell r="Q150" t="str">
            <v>GAK|AMPAR</v>
          </cell>
          <cell r="R150" t="str">
            <v>142.16</v>
          </cell>
          <cell r="S150" t="str">
            <v>C6H10N2O2</v>
          </cell>
          <cell r="T150" t="str">
            <v>10mM*1mL(DMSO)</v>
          </cell>
          <cell r="U150" t="str">
            <v>10mM</v>
          </cell>
          <cell r="V150" t="str">
            <v>DMSO</v>
          </cell>
          <cell r="W150" t="str">
            <v>1.4216mg产品加1ML DMSO，然后30微升分装，分完为止</v>
          </cell>
          <cell r="X150" t="str">
            <v>DMSO: 105 mg/mL(738.6 mM)|water: 50 mg/mL(351.72 mM)</v>
          </cell>
          <cell r="Y150">
            <v>1.4216</v>
          </cell>
          <cell r="Z150" t="str">
            <v>Piracetam is a cyclic derivative of GABA which works as a positive allosteric modulator of the AMPA receptor.</v>
          </cell>
        </row>
        <row r="151">
          <cell r="A151" t="str">
            <v>A1213617</v>
          </cell>
          <cell r="B151" t="str">
            <v>BD01160492</v>
          </cell>
          <cell r="C151" t="str">
            <v>WG01160492-200215001</v>
          </cell>
          <cell r="D151" t="str">
            <v>B-上海成品库</v>
          </cell>
          <cell r="E151" t="str">
            <v>99.97%</v>
          </cell>
          <cell r="F151" t="str">
            <v>99.97%</v>
          </cell>
          <cell r="G151" t="str">
            <v>99%+</v>
          </cell>
          <cell r="H151">
            <v>6.089157</v>
          </cell>
          <cell r="I151">
            <v>6</v>
          </cell>
          <cell r="J151">
            <v>10</v>
          </cell>
          <cell r="K151">
            <v>985.358071733082</v>
          </cell>
          <cell r="L151">
            <v>985</v>
          </cell>
          <cell r="M151" t="str">
            <v>6mg产品加入985微升DMSO,旋涡震荡仪后充分溶解后按照30微升每管分装，分完为止，不足30微升的加入到前一个管中</v>
          </cell>
        </row>
        <row r="151">
          <cell r="O151" t="str">
            <v>1898207-64-1</v>
          </cell>
          <cell r="P151" t="str">
            <v>DS-1001b</v>
          </cell>
          <cell r="Q151" t="str">
            <v>IDH</v>
          </cell>
          <cell r="R151" t="str">
            <v>608.9157</v>
          </cell>
          <cell r="S151" t="str">
            <v>C29H29Cl3FN3O4</v>
          </cell>
          <cell r="T151" t="str">
            <v>10mM*1mL(DMSO)</v>
          </cell>
          <cell r="U151" t="str">
            <v>10mM</v>
          </cell>
          <cell r="V151" t="str">
            <v>DMSO</v>
          </cell>
          <cell r="W151" t="str">
            <v>6.089157mg产品加1ML DMSO，然后30微升分装，分完为止</v>
          </cell>
          <cell r="X151" t="str">
            <v>DMSO: 30 mg/mL(49.27 mM)，配合低频超声助溶</v>
          </cell>
          <cell r="Y151">
            <v>6.089157</v>
          </cell>
          <cell r="Z151" t="str">
            <v>DS-1001b is a novel selective mutant IDH1 inhibitor with antitumor activity.</v>
          </cell>
        </row>
        <row r="152">
          <cell r="A152" t="str">
            <v>A879979</v>
          </cell>
          <cell r="B152" t="str">
            <v>BD628954</v>
          </cell>
          <cell r="C152" t="str">
            <v>WG0628954-200518001</v>
          </cell>
          <cell r="D152" t="str">
            <v>B-陶桥成品库</v>
          </cell>
          <cell r="E152" t="str">
            <v>99.36%</v>
          </cell>
          <cell r="F152" t="str">
            <v>99.36%</v>
          </cell>
          <cell r="G152" t="str">
            <v>99%+</v>
          </cell>
          <cell r="H152">
            <v>4.975634</v>
          </cell>
          <cell r="I152">
            <v>4.9</v>
          </cell>
          <cell r="J152">
            <v>10</v>
          </cell>
          <cell r="K152">
            <v>984.799123086626</v>
          </cell>
          <cell r="L152">
            <v>985</v>
          </cell>
          <cell r="M152" t="str">
            <v>4.9mg产品加入985微升DMSO,旋涡震荡仪后充分溶解后按照30微升每管分装，分完为止，不足30微升的加入到前一个管中</v>
          </cell>
        </row>
        <row r="152">
          <cell r="O152" t="str">
            <v>1370290-34-8</v>
          </cell>
          <cell r="P152" t="str">
            <v>LDHA-IN-4</v>
          </cell>
          <cell r="Q152" t="str">
            <v>Dehydrogenase</v>
          </cell>
          <cell r="R152" t="str">
            <v>497.5634</v>
          </cell>
          <cell r="S152" t="str">
            <v>C25H27N3O6S</v>
          </cell>
          <cell r="T152" t="str">
            <v>10mM*1mL(DMSO)</v>
          </cell>
          <cell r="U152" t="str">
            <v>10mM</v>
          </cell>
          <cell r="V152" t="str">
            <v>DMSO</v>
          </cell>
          <cell r="W152" t="str">
            <v>4.975634mg产品加1ML DMSO，然后30微升分装，分完为止</v>
          </cell>
          <cell r="X152" t="str">
            <v>DMSO: 105 mg/mL(211.03 mM)，配合低频超声助溶</v>
          </cell>
          <cell r="Y152">
            <v>4.975634</v>
          </cell>
          <cell r="Z152" t="str">
            <v>AZ 33 is a Lactate Dehydrogenase A inhibitor with IC50 value of 0.5μM.</v>
          </cell>
        </row>
        <row r="153">
          <cell r="A153" t="str">
            <v>A201673</v>
          </cell>
          <cell r="B153" t="str">
            <v>BD19248</v>
          </cell>
          <cell r="C153" t="str">
            <v>WG0019248-240701001</v>
          </cell>
          <cell r="D153" t="str">
            <v>B-上海成品库</v>
          </cell>
          <cell r="E153" t="str">
            <v>99.51%</v>
          </cell>
          <cell r="F153" t="str">
            <v>99.51%</v>
          </cell>
          <cell r="G153" t="str">
            <v>99%+</v>
          </cell>
          <cell r="H153">
            <v>5.484534</v>
          </cell>
          <cell r="I153">
            <v>5.4</v>
          </cell>
          <cell r="J153">
            <v>10</v>
          </cell>
          <cell r="K153">
            <v>984.586840012296</v>
          </cell>
          <cell r="L153">
            <v>985</v>
          </cell>
          <cell r="M153" t="str">
            <v>5.4mg产品加入985微升Water,旋涡震荡仪后充分溶解后按照30微升每管分装，分完为止，不足30微升的加入到前一个管中</v>
          </cell>
        </row>
        <row r="153">
          <cell r="O153" t="str">
            <v>20324-87-2</v>
          </cell>
          <cell r="P153" t="str">
            <v>AMI-1</v>
          </cell>
          <cell r="Q153" t="str">
            <v>Histone Methyltransferase</v>
          </cell>
          <cell r="R153" t="str">
            <v>548.4534</v>
          </cell>
          <cell r="S153" t="str">
            <v>C21H14N2Na2O9S2</v>
          </cell>
          <cell r="T153" t="str">
            <v>10mM*1mL(Water)</v>
          </cell>
          <cell r="U153" t="str">
            <v>10mM</v>
          </cell>
          <cell r="V153" t="str">
            <v>Water</v>
          </cell>
          <cell r="W153" t="str">
            <v>5.484534mg产品加1ML Water，然后30微升分装，分完为止</v>
          </cell>
          <cell r="X153" t="str">
            <v>water: 60 mg/mL(109.4 mM)，配合低频超声，并水浴加热至45℃助溶</v>
          </cell>
          <cell r="Y153">
            <v>5.484534</v>
          </cell>
          <cell r="Z153" t="str">
            <v>AMI-1 is an inhibitor of protein arginine N-methyltransferases (PRMTs) with IC50 of 8.8 μM for PRMT1 via blocking peptide-substrate binding.</v>
          </cell>
        </row>
        <row r="154">
          <cell r="A154" t="str">
            <v>A294822</v>
          </cell>
          <cell r="B154" t="str">
            <v>BD123838</v>
          </cell>
          <cell r="C154" t="str">
            <v>WG0123838-200329001 </v>
          </cell>
          <cell r="D154" t="str">
            <v>B-上海成品库</v>
          </cell>
          <cell r="E154">
            <v>0.9928</v>
          </cell>
          <cell r="F154" t="str">
            <v>98%</v>
          </cell>
          <cell r="G154" t="str">
            <v>99%+</v>
          </cell>
          <cell r="H154">
            <v>4.165073</v>
          </cell>
          <cell r="I154">
            <v>4.1</v>
          </cell>
          <cell r="J154">
            <v>10</v>
          </cell>
          <cell r="K154">
            <v>984.376504325374</v>
          </cell>
          <cell r="L154">
            <v>984</v>
          </cell>
          <cell r="M154" t="str">
            <v>4.1mg产品加入984微升DMSO,旋涡震荡仪后充分溶解后按照30微升每管分装，分完为止，不足30微升的加入到前一个管中</v>
          </cell>
        </row>
        <row r="154">
          <cell r="O154" t="str">
            <v>638-94-8</v>
          </cell>
          <cell r="P154" t="str">
            <v>Desonide</v>
          </cell>
          <cell r="Q154" t="str">
            <v>Progesterone|Glucocorticoid Receptor|Glucocorticoid</v>
          </cell>
          <cell r="R154" t="str">
            <v>416.5073</v>
          </cell>
          <cell r="S154" t="str">
            <v>C24H32O6</v>
          </cell>
          <cell r="T154" t="str">
            <v>10mM*1mL(DMSO)</v>
          </cell>
          <cell r="U154" t="str">
            <v>10mM</v>
          </cell>
          <cell r="V154" t="str">
            <v>DMSO</v>
          </cell>
          <cell r="W154" t="str">
            <v>4.165073mg产品加1ML DMSO，然后30微升分装，分完为止</v>
          </cell>
          <cell r="X154" t="str">
            <v>DMSO: 105 mg/mL(252.1 mM)</v>
          </cell>
          <cell r="Y154">
            <v>4.165073</v>
          </cell>
          <cell r="Z154" t="str">
            <v>Desonide is a nonfluorinated corticosteroid with anti-inflammatory effect that is used for the treatment of dermatoses.</v>
          </cell>
        </row>
        <row r="155">
          <cell r="A155" t="str">
            <v>A170374</v>
          </cell>
          <cell r="B155" t="str">
            <v>BD147786</v>
          </cell>
          <cell r="C155" t="str">
            <v>WG0147786-240906001</v>
          </cell>
          <cell r="D155" t="str">
            <v>B-上海成品库</v>
          </cell>
          <cell r="E155">
            <v>0.989</v>
          </cell>
          <cell r="F155" t="str">
            <v>98%</v>
          </cell>
          <cell r="G155" t="str">
            <v>99%+</v>
          </cell>
          <cell r="H155">
            <v>2.742687</v>
          </cell>
          <cell r="I155">
            <v>2.7</v>
          </cell>
          <cell r="J155">
            <v>10</v>
          </cell>
          <cell r="K155">
            <v>984.436065799707</v>
          </cell>
          <cell r="L155">
            <v>984</v>
          </cell>
          <cell r="M155" t="str">
            <v>2.7mg产品加入984微升DMSO,旋涡震荡仪后充分溶解后按照30微升每管分装，分完为止，不足30微升的加入到前一个管中</v>
          </cell>
        </row>
        <row r="155">
          <cell r="O155" t="str">
            <v>60-82-2</v>
          </cell>
          <cell r="P155" t="str">
            <v>Phloretin</v>
          </cell>
          <cell r="Q155" t="str">
            <v>Plant Standard|SGLT</v>
          </cell>
          <cell r="R155" t="str">
            <v>274.2687</v>
          </cell>
          <cell r="S155" t="str">
            <v>C15H14O5</v>
          </cell>
          <cell r="T155" t="str">
            <v>10mM*1mL(DMSO)</v>
          </cell>
          <cell r="U155" t="str">
            <v>10mM</v>
          </cell>
          <cell r="V155" t="str">
            <v>DMSO</v>
          </cell>
          <cell r="W155" t="str">
            <v>2.742687mg产品加1ML DMSO，然后30微升分装，分完为止</v>
          </cell>
          <cell r="X155" t="str">
            <v>DMSO: 50 mg/mL(182.3 mM)，配合低频超声助溶</v>
          </cell>
          <cell r="Y155">
            <v>2.742687</v>
          </cell>
          <cell r="Z155" t="str">
            <v>Phloretin, a dihydrochalcone flavonoid, can inhibit the active transport of glucose into cells by SGLT1 and SGLT2. It is mainly found in fruit and roots of apple tree.</v>
          </cell>
        </row>
        <row r="156">
          <cell r="A156" t="str">
            <v>A447678</v>
          </cell>
          <cell r="B156" t="str">
            <v>BD136649</v>
          </cell>
          <cell r="C156" t="str">
            <v>BK0136649-240901001</v>
          </cell>
          <cell r="D156" t="str">
            <v>B-上海成品库</v>
          </cell>
          <cell r="E156">
            <v>0.9981</v>
          </cell>
          <cell r="F156">
            <v>0.9981</v>
          </cell>
          <cell r="G156" t="str">
            <v>99%+</v>
          </cell>
          <cell r="H156">
            <v>2.336952</v>
          </cell>
          <cell r="I156">
            <v>2.3</v>
          </cell>
          <cell r="J156">
            <v>10</v>
          </cell>
          <cell r="K156">
            <v>984.187950800872</v>
          </cell>
          <cell r="L156">
            <v>984</v>
          </cell>
          <cell r="M156" t="str">
            <v>2.3mg产品加入984微升DMSO,旋涡震荡仪后充分溶解后按照30微升每管分装，分完为止，不足30微升的加入到前一个管中</v>
          </cell>
        </row>
        <row r="156">
          <cell r="O156" t="str">
            <v>13010-47-4</v>
          </cell>
          <cell r="P156" t="str">
            <v>Lomustine</v>
          </cell>
          <cell r="Q156" t="str">
            <v>DNA/RNA Synthesis|DNA Alkylator/Crosslinker</v>
          </cell>
          <cell r="R156" t="str">
            <v>233.6952</v>
          </cell>
          <cell r="S156" t="str">
            <v>C9H16ClN3O2</v>
          </cell>
          <cell r="T156" t="str">
            <v>10mM*1mL(DMSO)</v>
          </cell>
          <cell r="U156" t="str">
            <v>10mM</v>
          </cell>
          <cell r="V156" t="str">
            <v>DMSO</v>
          </cell>
          <cell r="W156" t="str">
            <v>2.336952mg产品加1ML DMSO，然后30微升分装，分完为止</v>
          </cell>
          <cell r="X156" t="str">
            <v>DMSO: 105 mg/mL(449.3 mM)</v>
          </cell>
          <cell r="Y156">
            <v>2.336952</v>
          </cell>
          <cell r="Z156" t="str">
            <v>Lomustine is an alkylating nitrosourea compound used in chemotherapy. Lomustine (420 μM) triggers apoptosis through the mitochondrial pathway via decrease in the level of the anti-apoptosis proteins Bcl-2 and Bcl-xl, respectively, in both medulloblastoma and normal human epithelial and fibroblast cells. Lomustine induces cell cycle delay in G2/M phase in medulloblastoma cells and up-regulates p21 protein level in a p53-independent manner in HFSN1 cells.</v>
          </cell>
        </row>
        <row r="157">
          <cell r="A157" t="str">
            <v>A976997</v>
          </cell>
          <cell r="B157" t="str">
            <v>BD00801897</v>
          </cell>
          <cell r="C157" t="str">
            <v>WG00801897-181219001</v>
          </cell>
          <cell r="D157" t="str">
            <v>B-陶桥成品库</v>
          </cell>
          <cell r="E157" t="str">
            <v>98.82%</v>
          </cell>
          <cell r="F157" t="str">
            <v>98.82%</v>
          </cell>
          <cell r="G157">
            <v>0.98</v>
          </cell>
          <cell r="H157">
            <v>3.45479</v>
          </cell>
          <cell r="I157">
            <v>3.4</v>
          </cell>
          <cell r="J157">
            <v>10</v>
          </cell>
          <cell r="K157">
            <v>984.140859502314</v>
          </cell>
          <cell r="L157">
            <v>984</v>
          </cell>
          <cell r="M157" t="str">
            <v>3.4mg产品加入984微升DMSO,旋涡震荡仪后充分溶解后按照30微升每管分装，分完为止，不足30微升的加入到前一个管中</v>
          </cell>
        </row>
        <row r="157">
          <cell r="O157" t="str">
            <v>94164-88-2</v>
          </cell>
          <cell r="P157" t="str">
            <v>PKM2-IN-1</v>
          </cell>
          <cell r="Q157" t="str">
            <v>PKM2</v>
          </cell>
          <cell r="R157" t="str">
            <v>345.479</v>
          </cell>
          <cell r="S157" t="str">
            <v>C18H19NO2S2</v>
          </cell>
          <cell r="T157" t="str">
            <v>10mM*1mL(DMSO)</v>
          </cell>
          <cell r="U157" t="str">
            <v>10mM</v>
          </cell>
          <cell r="V157" t="str">
            <v>DMSO</v>
          </cell>
          <cell r="W157" t="str">
            <v>3.45479mg产品加1ML DMSO，然后30微升分装，分完为止</v>
          </cell>
          <cell r="X157" t="str">
            <v>DMSO: 9 mg/mL(26.05 mM)，配合低频超声，并水浴加热至45℃助溶</v>
          </cell>
          <cell r="Y157">
            <v>3.45479</v>
          </cell>
          <cell r="Z157" t="str">
            <v>PKM2 Inhibitor is a pyruvate kinase M2 (PKM2) inhibitor with IC50 of 2.95 μM.</v>
          </cell>
        </row>
        <row r="158">
          <cell r="A158" t="str">
            <v>A602029</v>
          </cell>
          <cell r="B158" t="str">
            <v>BD288785</v>
          </cell>
          <cell r="C158" t="str">
            <v>WG0288785-181119001 </v>
          </cell>
          <cell r="D158" t="str">
            <v>B-上海成品库</v>
          </cell>
          <cell r="E158" t="str">
            <v>98%</v>
          </cell>
          <cell r="F158" t="str">
            <v>98%</v>
          </cell>
          <cell r="G158" t="str">
            <v>99%+</v>
          </cell>
          <cell r="H158">
            <v>4.064279</v>
          </cell>
          <cell r="I158">
            <v>4</v>
          </cell>
          <cell r="J158">
            <v>10</v>
          </cell>
          <cell r="K158">
            <v>984.184402694795</v>
          </cell>
          <cell r="L158">
            <v>984</v>
          </cell>
          <cell r="M158" t="str">
            <v>4mg产品加入984微升DMSO,旋涡震荡仪后充分溶解后按照30微升每管分装，分完为止，不足30微升的加入到前一个管中</v>
          </cell>
        </row>
        <row r="158">
          <cell r="O158" t="str">
            <v>914913-88-5</v>
          </cell>
          <cell r="P158" t="str">
            <v>Palomid 529</v>
          </cell>
          <cell r="Q158" t="str">
            <v>mTOR</v>
          </cell>
          <cell r="R158" t="str">
            <v>406.4279</v>
          </cell>
          <cell r="S158" t="str">
            <v>C24H22O6</v>
          </cell>
          <cell r="T158" t="str">
            <v>10mM*1mL(DMSO)</v>
          </cell>
          <cell r="U158" t="str">
            <v>10mM</v>
          </cell>
          <cell r="V158" t="str">
            <v>DMSO</v>
          </cell>
          <cell r="W158" t="str">
            <v>4.064279mg产品加1ML DMSO，然后30微升分装，分完为止</v>
          </cell>
          <cell r="X158" t="str">
            <v>DMSO: 105 mg/mL(258.35 mM)，配合低频超声助溶</v>
          </cell>
          <cell r="Y158">
            <v>4.064279</v>
          </cell>
          <cell r="Z158" t="str">
            <v>Palomid 529 is a novel dual mTORC1/2 inhibitor.</v>
          </cell>
        </row>
        <row r="159">
          <cell r="A159" t="str">
            <v>A173638</v>
          </cell>
          <cell r="B159" t="str">
            <v>BD630209</v>
          </cell>
          <cell r="C159" t="str">
            <v>BK0630209-240118001 </v>
          </cell>
          <cell r="D159" t="str">
            <v>B-上海成品库</v>
          </cell>
          <cell r="E159" t="str">
            <v>98%</v>
          </cell>
          <cell r="F159" t="str">
            <v>98%</v>
          </cell>
          <cell r="G159" t="str">
            <v>99%+</v>
          </cell>
          <cell r="H159">
            <v>4.064776</v>
          </cell>
          <cell r="I159">
            <v>4</v>
          </cell>
          <cell r="J159">
            <v>10</v>
          </cell>
          <cell r="K159">
            <v>984.064066506986</v>
          </cell>
          <cell r="L159">
            <v>984</v>
          </cell>
          <cell r="M159" t="str">
            <v>4mg产品加入984微升DMSO,旋涡震荡仪后充分溶解后按照30微升每管分装，分完为止，不足30微升的加入到前一个管中</v>
          </cell>
        </row>
        <row r="159">
          <cell r="O159" t="str">
            <v>1386874-06-1</v>
          </cell>
          <cell r="P159" t="str">
            <v>Samotolisib</v>
          </cell>
          <cell r="Q159" t="str">
            <v>PI3K|Akt|DNA-PK</v>
          </cell>
          <cell r="R159" t="str">
            <v>406.4776</v>
          </cell>
          <cell r="S159" t="str">
            <v>C23H26N4O3</v>
          </cell>
          <cell r="T159" t="str">
            <v>10mM*1mL(DMSO)</v>
          </cell>
          <cell r="U159" t="str">
            <v>10mM</v>
          </cell>
          <cell r="V159" t="str">
            <v>DMSO</v>
          </cell>
          <cell r="W159" t="str">
            <v>4.064776mg产品加1ML DMSO，然后30微升分装，分完为止</v>
          </cell>
          <cell r="X159" t="str">
            <v>DMSO: 50 mg/mL(123.01 mM)，配合低频超声助溶</v>
          </cell>
          <cell r="Y159">
            <v>4.064776</v>
          </cell>
          <cell r="Z159" t="str">
            <v>LY3023414 is an oral ATP competitive inhibitor of the class I PI3K isoforms, mTOR and DNA-PK with an IC50 of 64.9 nM, 42.1 nM, 10.6 nM, 19.1 nM for Akt1 (pT308), Akt1 (pS473), P70S6 (pT389), S6RP (pS240/242).</v>
          </cell>
        </row>
        <row r="160">
          <cell r="A160" t="str">
            <v>A173943</v>
          </cell>
          <cell r="B160" t="str">
            <v>BD18189</v>
          </cell>
          <cell r="C160" t="str">
            <v>BK0018189-230304001</v>
          </cell>
          <cell r="D160" t="str">
            <v>B-上海成品库</v>
          </cell>
          <cell r="E160" t="str">
            <v>98%</v>
          </cell>
          <cell r="F160" t="str">
            <v>98%</v>
          </cell>
          <cell r="G160">
            <v>0.98</v>
          </cell>
          <cell r="H160">
            <v>1.321577</v>
          </cell>
          <cell r="I160">
            <v>1.3</v>
          </cell>
          <cell r="J160">
            <v>10</v>
          </cell>
          <cell r="K160">
            <v>983.673293345753</v>
          </cell>
          <cell r="L160">
            <v>984</v>
          </cell>
          <cell r="M160" t="str">
            <v>1.3mg产品加入984微升DMSO,旋涡震荡仪后充分溶解后按照30微升每管分装，分完为止，不足30微升的加入到前一个管中</v>
          </cell>
        </row>
        <row r="160">
          <cell r="O160" t="str">
            <v>13748-90-8</v>
          </cell>
          <cell r="P160" t="str">
            <v>(S)-Leucic acid</v>
          </cell>
          <cell r="Q160" t="str">
            <v>Antifungal</v>
          </cell>
          <cell r="R160" t="str">
            <v>132.1577</v>
          </cell>
          <cell r="S160" t="str">
            <v>C6H12O3</v>
          </cell>
          <cell r="T160" t="str">
            <v>10mM*1mL(DMSO)</v>
          </cell>
          <cell r="U160" t="str">
            <v>10mM</v>
          </cell>
          <cell r="V160" t="str">
            <v>DMSO</v>
          </cell>
          <cell r="W160" t="str">
            <v>1.321577mg产品加1ML DMSO，然后30微升分装，分完为止</v>
          </cell>
          <cell r="X160" t="str">
            <v>DMSO: 50 mg/mL(378.34 mM)，配合低频超声助溶|water: 100 mg/mL(756.67 mM)，配合低频超声助溶</v>
          </cell>
          <cell r="Y160">
            <v>1.321577</v>
          </cell>
          <cell r="Z160" t="str">
            <v>(S)-Leucic acid is a metabolite of acid leucine and has fungicidal properties.</v>
          </cell>
        </row>
        <row r="161">
          <cell r="A161" t="str">
            <v>A419082</v>
          </cell>
          <cell r="B161" t="str">
            <v>BD306064</v>
          </cell>
          <cell r="C161" t="str">
            <v>WG0306064-190829001</v>
          </cell>
          <cell r="D161" t="str">
            <v>B-上海成品库</v>
          </cell>
          <cell r="E161" t="str">
            <v>99.25%</v>
          </cell>
          <cell r="F161" t="str">
            <v>99.25%</v>
          </cell>
          <cell r="G161" t="str">
            <v>99%+</v>
          </cell>
          <cell r="H161">
            <v>4.064378</v>
          </cell>
          <cell r="I161">
            <v>4</v>
          </cell>
          <cell r="J161">
            <v>10</v>
          </cell>
          <cell r="K161">
            <v>984.160429960009</v>
          </cell>
          <cell r="L161">
            <v>984</v>
          </cell>
          <cell r="M161" t="str">
            <v>4mg产品加入984微升DMSO,旋涡震荡仪后充分溶解后按照30微升每管分装，分完为止，不足30微升的加入到前一个管中</v>
          </cell>
        </row>
        <row r="161">
          <cell r="O161" t="str">
            <v>936890-98-1</v>
          </cell>
          <cell r="P161" t="str">
            <v>OSI-027</v>
          </cell>
          <cell r="Q161" t="str">
            <v>mTOR</v>
          </cell>
          <cell r="R161" t="str">
            <v>406.4378</v>
          </cell>
          <cell r="S161" t="str">
            <v>C21H22N6O3</v>
          </cell>
          <cell r="T161" t="str">
            <v>10mM*1mL(DMSO)</v>
          </cell>
          <cell r="U161" t="str">
            <v>10mM</v>
          </cell>
          <cell r="V161" t="str">
            <v>DMSO</v>
          </cell>
          <cell r="W161" t="str">
            <v>4.064378mg产品加1ML DMSO，然后30微升分装，分完为止</v>
          </cell>
          <cell r="X161" t="str">
            <v>DMSO: 105 mg/mL(258.34 mM)，配合低频超声助溶</v>
          </cell>
          <cell r="Y161">
            <v>4.064378</v>
          </cell>
          <cell r="Z161" t="str">
            <v>OSI-027 (ASP7486) is a potent, selective, orally active, and ATP-competitive mTOR kinase inhibitor with an IC50 of 4 nM. It targets both mTORC1 and mTORC2 with IC50s of 22 nM and 65 nM, respectively.</v>
          </cell>
          <cell r="AA161" t="str">
            <v>OSI-027 (ASP7486)是一种强效、选择性、口服活性和 ATP 竞争性的 mTOR 激酶抑制剂，IC50 为 4 nM。它对 mTORC1 和 mTORC2 的 IC50 值分别为 22 nM 和 65 nM。</v>
          </cell>
        </row>
        <row r="162">
          <cell r="A162" t="str">
            <v>A781923</v>
          </cell>
          <cell r="B162" t="str">
            <v>BD305560</v>
          </cell>
          <cell r="C162" t="str">
            <v>WG0305560-190811001</v>
          </cell>
          <cell r="D162" t="str">
            <v>B-陶桥成品库</v>
          </cell>
          <cell r="E162" t="str">
            <v>98%</v>
          </cell>
          <cell r="F162" t="str">
            <v>98%</v>
          </cell>
          <cell r="G162" t="str">
            <v>98+%</v>
          </cell>
          <cell r="H162">
            <v>5.996569</v>
          </cell>
          <cell r="I162">
            <v>5.9</v>
          </cell>
          <cell r="J162">
            <v>10</v>
          </cell>
          <cell r="K162">
            <v>983.895957838557</v>
          </cell>
          <cell r="L162">
            <v>984</v>
          </cell>
          <cell r="M162" t="str">
            <v>5.9mg产品加入984微升DMSO,旋涡震荡仪后充分溶解后按照30微升每管分装，分完为止，不足30微升的加入到前一个管中</v>
          </cell>
        </row>
        <row r="162">
          <cell r="O162" t="str">
            <v>1349796-36-6</v>
          </cell>
          <cell r="P162" t="str">
            <v>PI3K-IN-1</v>
          </cell>
          <cell r="Q162" t="str">
            <v>PI3K</v>
          </cell>
          <cell r="R162" t="str">
            <v>599.6569</v>
          </cell>
          <cell r="S162" t="str">
            <v>C31H29N5O6S</v>
          </cell>
          <cell r="T162" t="str">
            <v>10mM*1mL(DMSO)</v>
          </cell>
          <cell r="U162" t="str">
            <v>10mM</v>
          </cell>
          <cell r="V162" t="str">
            <v>DMSO</v>
          </cell>
          <cell r="W162" t="str">
            <v>5.996569mg产品加1ML DMSO，然后30微升分装，分完为止</v>
          </cell>
          <cell r="X162" t="str">
            <v>DMSO: 25 mg/mL(41.69 mM)，配合低频超声，并水浴加热至45℃助溶</v>
          </cell>
          <cell r="Y162">
            <v>5.996569</v>
          </cell>
          <cell r="Z162" t="str">
            <v>XL765 analogue is a dual inhibitor of mTOR/PI3K, mostly for p110γ with IC50 of 9 nM, and also inhibits DNA-PK and mTOR. </v>
          </cell>
        </row>
        <row r="163">
          <cell r="A163" t="str">
            <v>A299404</v>
          </cell>
          <cell r="B163" t="str">
            <v>BD69266</v>
          </cell>
          <cell r="C163" t="str">
            <v>WG0069266-210818001 </v>
          </cell>
          <cell r="D163" t="str">
            <v>B-上海成品库</v>
          </cell>
          <cell r="E163">
            <v>0.9951</v>
          </cell>
          <cell r="F163" t="str">
            <v>98%</v>
          </cell>
          <cell r="G163" t="str">
            <v>99%+</v>
          </cell>
          <cell r="H163">
            <v>3.764617</v>
          </cell>
          <cell r="I163">
            <v>3.7</v>
          </cell>
          <cell r="J163">
            <v>10</v>
          </cell>
          <cell r="K163">
            <v>982.835704136702</v>
          </cell>
          <cell r="L163">
            <v>983</v>
          </cell>
          <cell r="M163" t="str">
            <v>3.7mg产品加入983微升DMSO,旋涡震荡仪后充分溶解后按照30微升每管分装，分完为止，不足30微升的加入到前一个管中</v>
          </cell>
        </row>
        <row r="163">
          <cell r="O163" t="str">
            <v>382-67-2</v>
          </cell>
          <cell r="P163" t="str">
            <v>Desoximetasone</v>
          </cell>
          <cell r="Q163" t="str">
            <v>Glucocorticoid Receptor|Progesterone|Glucocorticoid</v>
          </cell>
          <cell r="R163" t="str">
            <v>376.4617</v>
          </cell>
          <cell r="S163" t="str">
            <v>C22H29FO4</v>
          </cell>
          <cell r="T163" t="str">
            <v>10mM*1mL(DMSO)</v>
          </cell>
          <cell r="U163" t="str">
            <v>10mM</v>
          </cell>
          <cell r="V163" t="str">
            <v>DMSO</v>
          </cell>
          <cell r="W163" t="str">
            <v>3.764617mg产品加1ML DMSO，然后30微升分装，分完为止</v>
          </cell>
          <cell r="X163" t="str">
            <v>DMSO: ≥ 100 mg/ml(265.63 mM) | water: 0.14 mg/ml(0.37 mM)</v>
          </cell>
          <cell r="Y163">
            <v>3.764617</v>
          </cell>
          <cell r="Z163" t="str">
            <v>Desoximetasone is a medication belonging to the family of medications known as topical corticosteroids and is used for the relief of various skin conditions, including rashes.</v>
          </cell>
        </row>
        <row r="164">
          <cell r="A164" t="str">
            <v>A386837</v>
          </cell>
          <cell r="B164" t="str">
            <v>BD8347</v>
          </cell>
          <cell r="C164" t="str">
            <v>WG0008347-200306001 </v>
          </cell>
          <cell r="D164" t="str">
            <v>B-上海成品库</v>
          </cell>
          <cell r="E164">
            <v>0.95</v>
          </cell>
          <cell r="F164" t="str">
            <v>95%</v>
          </cell>
          <cell r="G164" t="str">
            <v>99%+</v>
          </cell>
          <cell r="H164">
            <v>2.442047</v>
          </cell>
          <cell r="I164">
            <v>2.4</v>
          </cell>
          <cell r="J164">
            <v>10</v>
          </cell>
          <cell r="K164">
            <v>982.782067667002</v>
          </cell>
          <cell r="L164">
            <v>983</v>
          </cell>
          <cell r="M164" t="str">
            <v>2.4mg产品加入983微升DMSO,旋涡震荡仪后充分溶解后按照30微升每管分装，分完为止，不足30微升的加入到前一个管中</v>
          </cell>
        </row>
        <row r="164">
          <cell r="O164" t="str">
            <v>320-67-2</v>
          </cell>
          <cell r="P164" t="str">
            <v>5-Azacytidine</v>
          </cell>
          <cell r="Q164" t="str">
            <v>Autophagy|Nucleoside Antimetabolite/Analog|Antibacterial|DNA Methyltransferase</v>
          </cell>
          <cell r="R164" t="str">
            <v>244.2047</v>
          </cell>
          <cell r="S164" t="str">
            <v>C8H12N4O5</v>
          </cell>
          <cell r="T164" t="str">
            <v>10mM*1mL(DMSO)</v>
          </cell>
          <cell r="U164" t="str">
            <v>10mM</v>
          </cell>
          <cell r="V164" t="str">
            <v>DMSO</v>
          </cell>
          <cell r="W164" t="str">
            <v>2.442047mg产品加1ML DMSO，然后30微升分装，分完为止</v>
          </cell>
          <cell r="X164" t="str">
            <v>DMSO: 30 mg/mL(122.85 mM)|water: 25 mg/mL(102.37 mM)，配合低频超声，并水浴加热至45℃助溶</v>
          </cell>
          <cell r="Y164">
            <v>2.442047</v>
          </cell>
          <cell r="Z164" t="str">
            <v>5-Azacytidine is a nucleoside analogue of cytidine that specifically inhibits DNA methylation by trapping DNA methyltransferases.</v>
          </cell>
        </row>
        <row r="165">
          <cell r="A165" t="str">
            <v>A187855</v>
          </cell>
          <cell r="B165" t="str">
            <v>BD42146</v>
          </cell>
          <cell r="C165" t="str">
            <v>WG0042146-220305001</v>
          </cell>
          <cell r="D165" t="str">
            <v>B-上海成品库</v>
          </cell>
          <cell r="E165">
            <v>0.9988</v>
          </cell>
          <cell r="F165">
            <v>0.9988</v>
          </cell>
          <cell r="G165" t="str">
            <v>99+%</v>
          </cell>
          <cell r="H165">
            <v>1.221246</v>
          </cell>
          <cell r="I165">
            <v>1.2</v>
          </cell>
          <cell r="J165">
            <v>10</v>
          </cell>
          <cell r="K165">
            <v>982.603013643443</v>
          </cell>
          <cell r="L165">
            <v>983</v>
          </cell>
          <cell r="M165" t="str">
            <v>1.2mg产品加入983微升DMSO,旋涡震荡仪后充分溶解后按照30微升每管分装，分完为止，不足30微升的加入到前一个管中</v>
          </cell>
        </row>
        <row r="165">
          <cell r="O165" t="str">
            <v>98-92-0</v>
          </cell>
          <cell r="P165" t="str">
            <v>Nicotinamide</v>
          </cell>
          <cell r="Q165" t="str">
            <v>Additive and Auxiliary Reagent|Organoid Culture Additive|Lifestyle-related Disease Model|Drug Standard|Sirtuin|Vitamin</v>
          </cell>
          <cell r="R165" t="str">
            <v>122.1246</v>
          </cell>
          <cell r="S165" t="str">
            <v>C6H6N2O</v>
          </cell>
          <cell r="T165" t="str">
            <v>10mM*1mL(DMSO)</v>
          </cell>
          <cell r="U165" t="str">
            <v>10mM</v>
          </cell>
          <cell r="V165" t="str">
            <v>DMSO</v>
          </cell>
          <cell r="W165" t="str">
            <v>1.221246mg产品加1ML DMSO，然后30微升分装，分完为止</v>
          </cell>
          <cell r="X165" t="str">
            <v>DMSO: 50 mg/mL(409.42 mM)，配合低频超声助溶|water: 50 mg/mL(409.42 mM)</v>
          </cell>
          <cell r="Y165">
            <v>1.221246</v>
          </cell>
          <cell r="Z165" t="str">
            <v>Nicotinamide can act as an inhibitor of sirtuins and it is the active component of NAD and NADP.</v>
          </cell>
        </row>
        <row r="166">
          <cell r="A166" t="str">
            <v>A566314</v>
          </cell>
          <cell r="B166" t="str">
            <v>BD351439</v>
          </cell>
          <cell r="C166" t="str">
            <v>WG0351439-240203001</v>
          </cell>
          <cell r="D166" t="str">
            <v>B-上海成品库</v>
          </cell>
          <cell r="E166" t="str">
            <v>99.87%</v>
          </cell>
          <cell r="F166" t="str">
            <v>99.87%</v>
          </cell>
          <cell r="G166" t="str">
            <v>99%+</v>
          </cell>
          <cell r="H166">
            <v>4.373506</v>
          </cell>
          <cell r="I166">
            <v>4.3</v>
          </cell>
          <cell r="J166">
            <v>10</v>
          </cell>
          <cell r="K166">
            <v>983.192889183186</v>
          </cell>
          <cell r="L166">
            <v>983</v>
          </cell>
          <cell r="M166" t="str">
            <v>4.3mg产品加入983微升DMSO,旋涡震荡仪后充分溶解后按照30微升每管分装，分完为止，不足30微升的加入到前一个管中</v>
          </cell>
        </row>
        <row r="166">
          <cell r="O166" t="str">
            <v>420831-40-9</v>
          </cell>
          <cell r="P166" t="str">
            <v>AK-7</v>
          </cell>
          <cell r="Q166" t="str">
            <v>Sirtuin</v>
          </cell>
          <cell r="R166" t="str">
            <v>437.3506</v>
          </cell>
          <cell r="S166" t="str">
            <v>C19H21BrN2O3S</v>
          </cell>
          <cell r="T166" t="str">
            <v>10mM*1mL(DMSO)</v>
          </cell>
          <cell r="U166" t="str">
            <v>10mM</v>
          </cell>
          <cell r="V166" t="str">
            <v>DMSO</v>
          </cell>
          <cell r="W166" t="str">
            <v>4.373506mg产品加1ML DMSO，然后30微升分装，分完为止</v>
          </cell>
          <cell r="X166" t="str">
            <v>DMSO: 50 mg/mL(114.32 mM)</v>
          </cell>
          <cell r="Y166">
            <v>4.373506</v>
          </cell>
          <cell r="Z166" t="str">
            <v>AK-7 is a cell-permeable and blood-brain barrier-penetrable SIRT2 inhibitor with an IC50 of 15.5 μM.</v>
          </cell>
          <cell r="AA166" t="str">
            <v>AK-7是一种细胞可渗透且能穿越血脑屏障的 SIRT2 抑制剂，IC50 为 15.5 μM，研究领域包括神经退行性疾病。</v>
          </cell>
        </row>
        <row r="167">
          <cell r="A167" t="str">
            <v>A244376</v>
          </cell>
          <cell r="B167" t="str">
            <v>BD630184</v>
          </cell>
          <cell r="C167" t="str">
            <v>WG0630184-180327001</v>
          </cell>
          <cell r="D167" t="str">
            <v>B-上海成品库</v>
          </cell>
          <cell r="E167" t="str">
            <v>99.97%</v>
          </cell>
          <cell r="F167" t="str">
            <v>99.97%</v>
          </cell>
          <cell r="G167" t="str">
            <v>99%+</v>
          </cell>
          <cell r="H167">
            <v>4.274239</v>
          </cell>
          <cell r="I167">
            <v>4.2</v>
          </cell>
          <cell r="J167">
            <v>10</v>
          </cell>
          <cell r="K167">
            <v>982.631060172349</v>
          </cell>
          <cell r="L167">
            <v>983</v>
          </cell>
          <cell r="M167" t="str">
            <v>4.2mg产品加入983微升DMSO,旋涡震荡仪后充分溶解后按照30微升每管分装，分完为止，不足30微升的加入到前一个管中</v>
          </cell>
        </row>
        <row r="167">
          <cell r="O167" t="str">
            <v>1362154-70-8</v>
          </cell>
          <cell r="P167" t="str">
            <v>GNE-617</v>
          </cell>
          <cell r="Q167" t="str">
            <v>NAMPT</v>
          </cell>
          <cell r="R167" t="str">
            <v>427.4239</v>
          </cell>
          <cell r="S167" t="str">
            <v>C21H15F2N3O3S</v>
          </cell>
          <cell r="T167" t="str">
            <v>10mM*1mL(DMSO)</v>
          </cell>
          <cell r="U167" t="str">
            <v>10mM</v>
          </cell>
          <cell r="V167" t="str">
            <v>DMSO</v>
          </cell>
          <cell r="W167" t="str">
            <v>4.274239mg产品加1ML DMSO，然后30微升分装，分完为止</v>
          </cell>
          <cell r="X167" t="str">
            <v>DMSO: 16 mg/mL(37.43 mM)，配合低频超声助溶</v>
          </cell>
          <cell r="Y167">
            <v>4.274239</v>
          </cell>
          <cell r="Z167" t="str">
            <v>GNE-617 is a potent NAMPT inhibitor with IC50 value of 5nM. </v>
          </cell>
        </row>
        <row r="168">
          <cell r="A168" t="str">
            <v>A704806</v>
          </cell>
          <cell r="B168" t="str">
            <v>BD130593</v>
          </cell>
          <cell r="C168" t="str">
            <v>BK0130593-190320001</v>
          </cell>
          <cell r="D168" t="str">
            <v>B-陶桥成品库 </v>
          </cell>
          <cell r="E168" t="str">
            <v>98%</v>
          </cell>
          <cell r="F168" t="str">
            <v>98%</v>
          </cell>
          <cell r="G168">
            <v>0.98</v>
          </cell>
          <cell r="H168">
            <v>3.764617</v>
          </cell>
          <cell r="I168">
            <v>3.7</v>
          </cell>
          <cell r="J168">
            <v>10</v>
          </cell>
          <cell r="K168">
            <v>982.835704136702</v>
          </cell>
          <cell r="L168">
            <v>983</v>
          </cell>
          <cell r="M168" t="str">
            <v>3.7mg产品加入983微升DMSO,旋涡震荡仪后充分溶解后按照30微升每管分装，分完为止，不足30微升的加入到前一个管中</v>
          </cell>
        </row>
        <row r="168">
          <cell r="O168" t="str">
            <v>426-13-1</v>
          </cell>
          <cell r="P168" t="str">
            <v>Fluorometholone</v>
          </cell>
          <cell r="Q168" t="str">
            <v>Glucocorticoid Receptor</v>
          </cell>
          <cell r="R168" t="str">
            <v>376.4617</v>
          </cell>
          <cell r="S168" t="str">
            <v>C22H29FO4</v>
          </cell>
          <cell r="T168" t="str">
            <v>10mM*1mL(DMSO)</v>
          </cell>
          <cell r="U168" t="str">
            <v>10mM</v>
          </cell>
          <cell r="V168" t="str">
            <v>DMSO</v>
          </cell>
          <cell r="W168" t="str">
            <v>3.764617mg产品加1ML DMSO，然后30微升分装，分完为止</v>
          </cell>
          <cell r="X168" t="str">
            <v>DMSO: 50 mg/mL(132.82 mM)，配合低频超声助溶</v>
          </cell>
          <cell r="Y168">
            <v>3.764617</v>
          </cell>
          <cell r="Z168" t="str">
            <v>Fluorometholone is a synthetic glucocorticoid with anti-inflammatory and anti-allergic properties. It is usually used as eye drops in the treatment of allergic and inflammatory conditions of the eye</v>
          </cell>
        </row>
        <row r="169">
          <cell r="A169" t="str">
            <v>A724428</v>
          </cell>
          <cell r="B169" t="str">
            <v>BD00850479</v>
          </cell>
          <cell r="C169" t="str">
            <v>WG00850479-210825001</v>
          </cell>
          <cell r="D169" t="str">
            <v>B-上海成品库</v>
          </cell>
          <cell r="E169" t="str">
            <v>98%</v>
          </cell>
          <cell r="F169" t="str">
            <v>98%</v>
          </cell>
          <cell r="G169">
            <v>0.98</v>
          </cell>
          <cell r="H169">
            <v>3.663243</v>
          </cell>
          <cell r="I169">
            <v>3.6</v>
          </cell>
          <cell r="J169">
            <v>10</v>
          </cell>
          <cell r="K169">
            <v>982.735789026281</v>
          </cell>
          <cell r="L169">
            <v>983</v>
          </cell>
          <cell r="M169" t="str">
            <v>3.6mg产品加入983微升DMSO,旋涡震荡仪后充分溶解后按照30微升每管分装，分完为止，不足30微升的加入到前一个管中</v>
          </cell>
        </row>
        <row r="169">
          <cell r="O169" t="str">
            <v>887686-02-4</v>
          </cell>
          <cell r="P169" t="str">
            <v>OSS_128167</v>
          </cell>
          <cell r="Q169" t="str">
            <v>HBV|Sirtuin</v>
          </cell>
          <cell r="R169" t="str">
            <v>366.3243</v>
          </cell>
          <cell r="S169" t="str">
            <v>C19H14N2O6</v>
          </cell>
          <cell r="T169" t="str">
            <v>10mM*1mL(DMSO)</v>
          </cell>
          <cell r="U169" t="str">
            <v>10mM</v>
          </cell>
          <cell r="V169" t="str">
            <v>DMSO</v>
          </cell>
          <cell r="W169" t="str">
            <v>3.663243mg产品加1ML DMSO，然后30微升分装，分完为止</v>
          </cell>
          <cell r="X169" t="str">
            <v>DMSO: 100 mg/mL(272.98 mM)，配合低频超声，并水浴加热至45℃助溶</v>
          </cell>
          <cell r="Y169">
            <v>3.663243</v>
          </cell>
          <cell r="Z169" t="str">
            <v>OSS_128167 is a potent selective sirtuin 6 (SIRT6) inhibitor with IC50s of 89 μM, 1578 μM and 751 μM for SIRT6, SIRT1 and SIRT2, respectively. OSS_128167 has anti-HBV activity that inhibits HBV transcription and replication. OSS_128167 has anti-cancer, anti-inflammation and anti-viral effects.</v>
          </cell>
        </row>
        <row r="170">
          <cell r="A170" t="str">
            <v>A136023</v>
          </cell>
          <cell r="B170" t="str">
            <v>BD629860</v>
          </cell>
          <cell r="C170" t="str">
            <v>WG0629860-240307001 </v>
          </cell>
          <cell r="D170" t="str">
            <v>B-上海成品库</v>
          </cell>
          <cell r="E170">
            <v>0.9921</v>
          </cell>
          <cell r="F170">
            <v>0.9921</v>
          </cell>
          <cell r="G170" t="str">
            <v>99%+</v>
          </cell>
          <cell r="H170">
            <v>4.273232</v>
          </cell>
          <cell r="I170">
            <v>4.2</v>
          </cell>
          <cell r="J170">
            <v>10</v>
          </cell>
          <cell r="K170">
            <v>982.862620143255</v>
          </cell>
          <cell r="L170">
            <v>983</v>
          </cell>
          <cell r="M170" t="str">
            <v>4.2mg产品加入983微升DMSO,旋涡震荡仪后充分溶解后按照30微升每管分装，分完为止，不足30微升的加入到前一个管中</v>
          </cell>
        </row>
        <row r="170">
          <cell r="O170" t="str">
            <v>1047644-62-1</v>
          </cell>
          <cell r="P170" t="str">
            <v>Afuresertib</v>
          </cell>
          <cell r="Q170" t="str">
            <v>Akt|PKA</v>
          </cell>
          <cell r="R170" t="str">
            <v>427.3232</v>
          </cell>
          <cell r="S170" t="str">
            <v>C18H17Cl2FN4OS</v>
          </cell>
          <cell r="T170" t="str">
            <v>10mM*1mL(DMSO)</v>
          </cell>
          <cell r="U170" t="str">
            <v>10mM</v>
          </cell>
          <cell r="V170" t="str">
            <v>DMSO</v>
          </cell>
          <cell r="W170" t="str">
            <v>4.273232mg产品加1ML DMSO，然后30微升分装，分完为止</v>
          </cell>
          <cell r="X170" t="str">
            <v>DMSO: 105 mg/mL(245.72 mM)，配合低频超声助溶</v>
          </cell>
          <cell r="Y170">
            <v>4.273232</v>
          </cell>
          <cell r="Z170" t="str">
            <v>Afuresertib (GSK2110183) is an orally bioavailable, selective, ATP-competitive, and potent pan-Akt kinase inhibitor with Kis of 0.08 nM, 2 nM, and 2.6 nM for Akt1, Akt2, and Akt3, respectively.</v>
          </cell>
          <cell r="AA170" t="str">
            <v>Afuresertib（GSK2110183）是一种口服可用、选择性、ATP竞争性和有效的泛Akt激酶抑制剂，对Akt1、Akt2和Akt3的Ki值分别为0.08 nM、2 nM和2.6 nM。</v>
          </cell>
        </row>
        <row r="171">
          <cell r="A171" t="str">
            <v>A623864</v>
          </cell>
          <cell r="B171" t="str">
            <v>BD304638</v>
          </cell>
          <cell r="C171" t="str">
            <v>WG0304638-181224001 </v>
          </cell>
          <cell r="D171" t="str">
            <v>B-陶桥成品库 </v>
          </cell>
          <cell r="E171">
            <v>0.9999</v>
          </cell>
          <cell r="F171">
            <v>0.9999</v>
          </cell>
          <cell r="G171" t="str">
            <v>99%+</v>
          </cell>
          <cell r="H171">
            <v>3.864895</v>
          </cell>
          <cell r="I171">
            <v>3.8</v>
          </cell>
          <cell r="J171">
            <v>10</v>
          </cell>
          <cell r="K171">
            <v>983.209116935906</v>
          </cell>
          <cell r="L171">
            <v>983</v>
          </cell>
          <cell r="M171" t="str">
            <v>3.8mg产品加入983微升DMSO,旋涡震荡仪后充分溶解后按照30微升每管分装，分完为止，不足30微升的加入到前一个管中</v>
          </cell>
        </row>
        <row r="171">
          <cell r="O171" t="str">
            <v>1616632-77-9</v>
          </cell>
          <cell r="P171" t="str">
            <v>TIC10</v>
          </cell>
          <cell r="Q171" t="str">
            <v>ERK|Apoptosis|Akt</v>
          </cell>
          <cell r="R171" t="str">
            <v>386.4895</v>
          </cell>
          <cell r="S171" t="str">
            <v>C24H26N4O</v>
          </cell>
          <cell r="T171" t="str">
            <v>10mM*1mL(DMSO)</v>
          </cell>
          <cell r="U171" t="str">
            <v>10mM</v>
          </cell>
          <cell r="V171" t="str">
            <v>DMSO</v>
          </cell>
          <cell r="W171" t="str">
            <v>3.864895mg产品加1ML DMSO，然后30微升分装，分完为止</v>
          </cell>
          <cell r="X171" t="str">
            <v>DMSO : 77 mg/mL ( (199.22 mM) </v>
          </cell>
          <cell r="Y171">
            <v>3.864895</v>
          </cell>
          <cell r="Z171" t="str">
            <v>TIC10 is a brain-permeable and pharmacokinetics-improved Akt inhibitor, also inactivates ERK.</v>
          </cell>
        </row>
        <row r="172">
          <cell r="A172" t="str">
            <v>A114134</v>
          </cell>
          <cell r="B172" t="str">
            <v>BD267651</v>
          </cell>
          <cell r="C172" t="str">
            <v>BK0267651-210713001</v>
          </cell>
          <cell r="D172" t="str">
            <v>B-陶桥成品库</v>
          </cell>
          <cell r="E172" t="str">
            <v>98%</v>
          </cell>
          <cell r="F172" t="str">
            <v>98%</v>
          </cell>
          <cell r="G172">
            <v>0.98</v>
          </cell>
          <cell r="H172">
            <v>3.051698</v>
          </cell>
          <cell r="I172">
            <v>3</v>
          </cell>
          <cell r="J172">
            <v>10</v>
          </cell>
          <cell r="K172">
            <v>983.059267332482</v>
          </cell>
          <cell r="L172">
            <v>983</v>
          </cell>
          <cell r="M172" t="str">
            <v>3mg产品加入983微升DMSO,旋涡震荡仪后充分溶解后按照30微升每管分装，分完为止，不足30微升的加入到前一个管中</v>
          </cell>
        </row>
        <row r="172">
          <cell r="O172" t="str">
            <v>65678-07-1</v>
          </cell>
          <cell r="P172" t="str">
            <v>AG1024</v>
          </cell>
          <cell r="Q172" t="str">
            <v>IGF-1R</v>
          </cell>
          <cell r="R172" t="str">
            <v>305.1698</v>
          </cell>
          <cell r="S172" t="str">
            <v>C14H13BrN2O</v>
          </cell>
          <cell r="T172" t="str">
            <v>10mM*1mL(DMSO)</v>
          </cell>
          <cell r="U172" t="str">
            <v>10mM</v>
          </cell>
          <cell r="V172" t="str">
            <v>DMSO</v>
          </cell>
          <cell r="W172" t="str">
            <v>3.051698mg产品加1ML DMSO，然后30微升分装，分完为止</v>
          </cell>
          <cell r="X172" t="str">
            <v>DMSO: 50 mg/mL(163.84 mM)</v>
          </cell>
          <cell r="Y172">
            <v>3.051698</v>
          </cell>
          <cell r="Z172" t="str">
            <v>AG1024 inhibits IGF-1R autophosphorylation with IC50 of 7 μM, less potent to IR with IC50 of 57 μM.</v>
          </cell>
        </row>
        <row r="173">
          <cell r="A173" t="str">
            <v>A115731</v>
          </cell>
          <cell r="B173" t="str">
            <v>BD304089</v>
          </cell>
          <cell r="C173" t="str">
            <v>WG0304089-240911001</v>
          </cell>
          <cell r="D173" t="str">
            <v>B-上海成品库</v>
          </cell>
          <cell r="E173">
            <v>0.9999</v>
          </cell>
          <cell r="F173">
            <v>0.9999</v>
          </cell>
          <cell r="G173" t="str">
            <v>99%+</v>
          </cell>
          <cell r="H173">
            <v>4.579962</v>
          </cell>
          <cell r="I173">
            <v>4.5</v>
          </cell>
          <cell r="J173">
            <v>10</v>
          </cell>
          <cell r="K173">
            <v>982.540903177799</v>
          </cell>
          <cell r="L173">
            <v>983</v>
          </cell>
          <cell r="M173" t="str">
            <v>4.5mg产品加入983微升DMSO,旋涡震荡仪后充分溶解后按照30微升每管分装，分完为止，不足30微升的加入到前一个管中</v>
          </cell>
        </row>
        <row r="173">
          <cell r="O173" t="str">
            <v>1001264-89-6</v>
          </cell>
          <cell r="P173" t="str">
            <v>Ipatasertib</v>
          </cell>
          <cell r="Q173" t="str">
            <v>Akt</v>
          </cell>
          <cell r="R173" t="str">
            <v>457.9962</v>
          </cell>
          <cell r="S173" t="str">
            <v>C24H32ClN5O2</v>
          </cell>
          <cell r="T173" t="str">
            <v>10mM*1mL(DMSO)</v>
          </cell>
          <cell r="U173" t="str">
            <v>10mM</v>
          </cell>
          <cell r="V173" t="str">
            <v>DMSO</v>
          </cell>
          <cell r="W173" t="str">
            <v>4.579962mg产品加1ML DMSO，然后30微升分装，分完为止</v>
          </cell>
          <cell r="X173" t="str">
            <v>DMSO: 200 mg/mL(436.68 mM)，配合低频超声助溶|water: 3 mg/mL(6.55 mM)，配合低频超声，并水浴加热至45℃助溶</v>
          </cell>
          <cell r="Y173">
            <v>4.579962</v>
          </cell>
          <cell r="Z173" t="str">
            <v>Ipatasertib (GDC-0068) is an orally active, highly selective, and ATP-competitive pan-Akt inhibitor with IC50 values of 5, 18, and 8 nM for Akt1/2/3, respectively. It synchronously activates FoxO3a and NF-κB through Akt inhibition, leading to p53-independent activation of PUMA. Ipatasertib induces apoptosis in cancer cells and inhibits tumor growth in xenograft mouse models.</v>
          </cell>
          <cell r="AA173" t="str">
            <v>Ipatasertib (GDC-0068) 是一种口服活性、高度选择性和 ATP 竞争性的泛-Akt 抑制剂，对 Akt1/2/3 的 IC50 值分别为 5、18 和 8 nM。通过 Akt 抑制同步激活 FOXO3a 和 NF-κB，导致 PUMA 的 p53 独立激活。Ipatasertib 在癌细胞中诱导凋亡并抑制异种移植小鼠模型中的肿瘤生长。</v>
          </cell>
        </row>
        <row r="174">
          <cell r="A174" t="str">
            <v>A159122</v>
          </cell>
          <cell r="B174" t="str">
            <v>BD146899</v>
          </cell>
          <cell r="C174" t="str">
            <v>WG0146899-201211001</v>
          </cell>
          <cell r="D174" t="str">
            <v>B-上海成品库</v>
          </cell>
          <cell r="E174" t="str">
            <v>99.76%</v>
          </cell>
          <cell r="F174" t="str">
            <v>99.76%</v>
          </cell>
          <cell r="G174" t="str">
            <v>99+%</v>
          </cell>
          <cell r="H174">
            <v>4.274106</v>
          </cell>
          <cell r="I174">
            <v>4.2</v>
          </cell>
          <cell r="J174">
            <v>10</v>
          </cell>
          <cell r="K174">
            <v>982.66163731082</v>
          </cell>
          <cell r="L174">
            <v>983</v>
          </cell>
          <cell r="M174" t="str">
            <v>4.2mg产品加入983微升DMSO,旋涡震荡仪后充分溶解后按照30微升每管分装，分完为止，不足30微升的加入到前一个管中</v>
          </cell>
        </row>
        <row r="174">
          <cell r="O174" t="str">
            <v>137281-23-3</v>
          </cell>
          <cell r="P174" t="str">
            <v>Pemetrexed</v>
          </cell>
          <cell r="Q174" t="str">
            <v>DHFR</v>
          </cell>
          <cell r="R174" t="str">
            <v>427.4106</v>
          </cell>
          <cell r="S174" t="str">
            <v>C20H21N5O6</v>
          </cell>
          <cell r="T174" t="str">
            <v>10mM*1mL(DMSO)</v>
          </cell>
          <cell r="U174" t="str">
            <v>10mM</v>
          </cell>
          <cell r="V174" t="str">
            <v>DMSO</v>
          </cell>
          <cell r="W174" t="str">
            <v>4.274106mg产品加1ML DMSO，然后30微升分装，分完为止</v>
          </cell>
          <cell r="X174" t="str">
            <v>DMSO: 250 mg/mL(584.92 mM)，配合低频超声助溶</v>
          </cell>
          <cell r="Y174">
            <v>4.274106</v>
          </cell>
          <cell r="Z174" t="str">
            <v>Pemetrexed (LY231514) is an antifolate with Ki values of 1.3, 7.2, and 65 nM for inhibiting thymidylate synthase (TS), dihydrofolate reductase (DHFR), and glycinamide ribonucleotide formyltransferase (GARFT), respectively.</v>
          </cell>
          <cell r="AA174" t="str">
            <v>Pemetrexed(LY231514) 是一种抗叶酸剂，其对胸苷酸合成酶 (TS)、二氢叶酸还原酶 (DHFR) 和甘氨酰胺核苷酸甲酰转移酶 (GARFT) 的 Ki 值分别为 1.3 nM、7.2 nM 和 65 nM。</v>
          </cell>
        </row>
        <row r="175">
          <cell r="A175" t="str">
            <v>A512642</v>
          </cell>
          <cell r="B175" t="str">
            <v>BD00782001</v>
          </cell>
          <cell r="C175" t="str">
            <v>WG00782001-240104001</v>
          </cell>
          <cell r="D175" t="str">
            <v>B-上海成品库</v>
          </cell>
          <cell r="E175">
            <v>0.97</v>
          </cell>
          <cell r="F175">
            <v>0.97</v>
          </cell>
          <cell r="G175" t="str">
            <v>99%+</v>
          </cell>
          <cell r="H175">
            <v>5.696261</v>
          </cell>
          <cell r="I175">
            <v>5.6</v>
          </cell>
          <cell r="J175">
            <v>10</v>
          </cell>
          <cell r="K175">
            <v>983.101020125307</v>
          </cell>
          <cell r="L175">
            <v>983</v>
          </cell>
          <cell r="M175" t="str">
            <v>5.6mg产品加入983微升DMSO,旋涡震荡仪后充分溶解后按照30微升每管分装，分完为止，不足30微升的加入到前一个管中</v>
          </cell>
        </row>
        <row r="175">
          <cell r="O175" t="str">
            <v>1434635-54-7</v>
          </cell>
          <cell r="P175" t="str">
            <v>Firsocostat</v>
          </cell>
          <cell r="Q175" t="str">
            <v>ACC</v>
          </cell>
          <cell r="R175" t="str">
            <v>569.6261</v>
          </cell>
          <cell r="S175" t="str">
            <v>C28H31N3O8S</v>
          </cell>
          <cell r="T175" t="str">
            <v>10mM*1mL(DMSO)</v>
          </cell>
          <cell r="U175" t="str">
            <v>10mM</v>
          </cell>
          <cell r="V175" t="str">
            <v>DMSO</v>
          </cell>
          <cell r="W175" t="str">
            <v>5.696261mg产品加1ML DMSO，然后30微升分装，分完为止</v>
          </cell>
          <cell r="X175" t="str">
            <v>DMSO: 50 mg/mL(87.78 mM)</v>
          </cell>
          <cell r="Y175">
            <v>5.696261</v>
          </cell>
          <cell r="Z175" t="str">
            <v>ND-630 is an allosteric inhibitor of acetyl-CoA carboxylase (ACC) dimerization that inhibits ACC1 and ACC2 activity (IC50s = 2.1 and 6.1 nM, respectively, for the human enzymes).</v>
          </cell>
        </row>
        <row r="176">
          <cell r="A176" t="str">
            <v>A175546</v>
          </cell>
          <cell r="B176" t="str">
            <v>BD11972</v>
          </cell>
          <cell r="C176" t="str">
            <v>0011972-121128000</v>
          </cell>
          <cell r="D176" t="str">
            <v>B-上海成品库</v>
          </cell>
          <cell r="E176">
            <v>0.9962</v>
          </cell>
          <cell r="F176" t="str">
            <v>98%</v>
          </cell>
          <cell r="G176" t="str">
            <v>99%+</v>
          </cell>
          <cell r="H176">
            <v>2.852318</v>
          </cell>
          <cell r="I176">
            <v>2.8</v>
          </cell>
          <cell r="J176">
            <v>10</v>
          </cell>
          <cell r="K176">
            <v>981.657725400884</v>
          </cell>
          <cell r="L176">
            <v>982</v>
          </cell>
          <cell r="M176" t="str">
            <v>2.8mg产品加入982微升DMSO,旋涡震荡仪后充分溶解后按照30微升每管分装，分完为止，不足30微升的加入到前一个管中</v>
          </cell>
        </row>
        <row r="176">
          <cell r="O176" t="str">
            <v>21679-14-1</v>
          </cell>
          <cell r="P176" t="str">
            <v>Fludarabine</v>
          </cell>
          <cell r="Q176" t="str">
            <v>DNA/RNA Synthesis|Nucleoside Antimetabolite/Analog</v>
          </cell>
          <cell r="R176" t="str">
            <v>285.2318</v>
          </cell>
          <cell r="S176" t="str">
            <v>C10H12FN5O4</v>
          </cell>
          <cell r="T176" t="str">
            <v>10mM*1mL(DMSO)</v>
          </cell>
          <cell r="U176" t="str">
            <v>10mM</v>
          </cell>
          <cell r="V176" t="str">
            <v>DMSO</v>
          </cell>
          <cell r="W176" t="str">
            <v>2.852318mg产品加1ML DMSO，然后30微升分装，分完为止</v>
          </cell>
          <cell r="X176" t="str">
            <v>DMSO: 25 mg/mL(87.65 mM)，配合低频超声助溶</v>
          </cell>
          <cell r="Y176">
            <v>2.852318</v>
          </cell>
          <cell r="Z176" t="str">
            <v>Fludarabine (NSC 118218) is a DNA synthesis inhibitor and fluorinated purine analogue with antineoplastic activity in lymphoproliferative malignancies. It inhibits the cytokine-induced activation of STAT1 and STAT1-dependent gene transcription in normal resting or activated lymphocytes.</v>
          </cell>
          <cell r="AA176" t="str">
            <v>Fludarabine(NSC 118218) 是一种 DNA 合成抑制剂和氟化嘌呤类似物，在淋巴增殖性恶性肿瘤中具有抗肿瘤活性。它抑制细胞因子诱导的 STAT1 激活及其在正常静止或活化淋巴细胞中的依赖 STAT1 的基因转录。</v>
          </cell>
        </row>
        <row r="177">
          <cell r="A177" t="str">
            <v>A221527</v>
          </cell>
          <cell r="B177" t="str">
            <v>BD18886</v>
          </cell>
          <cell r="C177" t="str">
            <v>WG0018886-230522001 </v>
          </cell>
          <cell r="D177" t="str">
            <v>B-上海成品库</v>
          </cell>
          <cell r="E177">
            <v>0.9977</v>
          </cell>
          <cell r="F177" t="str">
            <v>97%</v>
          </cell>
          <cell r="G177" t="str">
            <v>99%+</v>
          </cell>
          <cell r="H177">
            <v>2.342</v>
          </cell>
          <cell r="I177">
            <v>2.3</v>
          </cell>
          <cell r="J177">
            <v>10</v>
          </cell>
          <cell r="K177">
            <v>982.066609735269</v>
          </cell>
          <cell r="L177">
            <v>982</v>
          </cell>
          <cell r="M177" t="str">
            <v>2.3mg产品加入982微升DMSO,旋涡震荡仪后充分溶解后按照30微升每管分装，分完为止，不足30微升的加入到前一个管中</v>
          </cell>
        </row>
        <row r="177">
          <cell r="O177" t="str">
            <v>1744-22-5</v>
          </cell>
          <cell r="P177" t="str">
            <v>Riluzole</v>
          </cell>
          <cell r="Q177" t="str">
            <v>Other Compounds|Neurotransmitter|Sodium Channel|mGluR</v>
          </cell>
          <cell r="R177" t="str">
            <v>234.2</v>
          </cell>
          <cell r="S177" t="str">
            <v>C8H5F3N2OS</v>
          </cell>
          <cell r="T177" t="str">
            <v>10mM*1mL(DMSO)</v>
          </cell>
          <cell r="U177" t="str">
            <v>10mM</v>
          </cell>
          <cell r="V177" t="str">
            <v>DMSO</v>
          </cell>
          <cell r="W177" t="str">
            <v>2.342mg产品加1ML DMSO，然后30微升分装，分完为止</v>
          </cell>
          <cell r="X177" t="str">
            <v>DMSO: 105 mg/mL(448.33 mM)，配合低频超声助溶|water: 1 mg/mL(4.27 mM)，配合低频超声，并调节pH至3</v>
          </cell>
          <cell r="Y177">
            <v>2.342</v>
          </cell>
          <cell r="Z177" t="str">
            <v>Riluzole is an antagonist of glutamate that used as an anticonvulsant. It can prolong the survival of patients with amyotrophic lateral sclerosis.</v>
          </cell>
        </row>
        <row r="178">
          <cell r="A178" t="str">
            <v>A385904</v>
          </cell>
          <cell r="B178" t="str">
            <v>BD121895</v>
          </cell>
          <cell r="C178" t="str">
            <v>WG0121895-180927001</v>
          </cell>
          <cell r="D178" t="str">
            <v>B-北方成品库</v>
          </cell>
          <cell r="E178" t="str">
            <v>99.91%</v>
          </cell>
          <cell r="F178" t="str">
            <v>97%</v>
          </cell>
          <cell r="G178" t="str">
            <v>99%+</v>
          </cell>
          <cell r="H178">
            <v>4.6858</v>
          </cell>
          <cell r="I178">
            <v>4.6</v>
          </cell>
          <cell r="J178">
            <v>10</v>
          </cell>
          <cell r="K178">
            <v>981.689359340987</v>
          </cell>
          <cell r="L178">
            <v>982</v>
          </cell>
          <cell r="M178" t="str">
            <v>4.6mg产品加入982微升DMSO,旋涡震荡仪后充分溶解后按照30微升每管分装，分完为止，不足30微升的加入到前一个管中</v>
          </cell>
          <cell r="N178" t="str">
            <v>调拨</v>
          </cell>
          <cell r="O178" t="str">
            <v>30299-08-2</v>
          </cell>
          <cell r="P178" t="str">
            <v>Clinofibrate</v>
          </cell>
          <cell r="Q178" t="str">
            <v>HMGCR</v>
          </cell>
          <cell r="R178" t="str">
            <v>468.58</v>
          </cell>
          <cell r="S178" t="str">
            <v>C28H36O6</v>
          </cell>
          <cell r="T178" t="str">
            <v>10mM*1mL(DMSO)</v>
          </cell>
          <cell r="U178" t="str">
            <v>10mM</v>
          </cell>
          <cell r="V178" t="str">
            <v>DMSO</v>
          </cell>
          <cell r="W178" t="str">
            <v>4.6858mg产品加1ML DMSO，然后30微升分装，分完为止</v>
          </cell>
          <cell r="X178" t="str">
            <v>DMSO: 105 mg/mL(224.08 mM)，配合低频超声，并水浴加热至45℃助溶</v>
          </cell>
          <cell r="Y178">
            <v>4.6858</v>
          </cell>
          <cell r="Z178" t="str">
            <v>Clinofibrate is a HMG-CoA reductase inhibitor with IC50 value of 470 μM which can reduce plasma cholesterol levels and shows antihyperlipidemic effects.</v>
          </cell>
        </row>
        <row r="179">
          <cell r="A179" t="str">
            <v>A207630</v>
          </cell>
          <cell r="B179" t="str">
            <v>BD116738</v>
          </cell>
          <cell r="C179" t="str">
            <v>BK0116738-221118001</v>
          </cell>
          <cell r="D179" t="str">
            <v>B-上海成品库</v>
          </cell>
          <cell r="E179" t="str">
            <v>95%</v>
          </cell>
          <cell r="F179" t="str">
            <v>95%</v>
          </cell>
          <cell r="G179" t="str">
            <v>98%+</v>
          </cell>
          <cell r="H179">
            <v>3.973493</v>
          </cell>
          <cell r="I179">
            <v>3.9</v>
          </cell>
          <cell r="J179">
            <v>10</v>
          </cell>
          <cell r="K179">
            <v>981.504182843659</v>
          </cell>
          <cell r="L179">
            <v>982</v>
          </cell>
          <cell r="M179" t="str">
            <v>3.9mg产品加入982微升DMSO,旋涡震荡仪后充分溶解后按照30微升每管分装，分完为止，不足30微升的加入到前一个管中</v>
          </cell>
        </row>
        <row r="179">
          <cell r="O179" t="str">
            <v>96201-88-6</v>
          </cell>
          <cell r="P179" t="str">
            <v>Brequinar Sodium</v>
          </cell>
          <cell r="Q179" t="str">
            <v>Dehydrogenase</v>
          </cell>
          <cell r="R179" t="str">
            <v>397.3493</v>
          </cell>
          <cell r="S179" t="str">
            <v>C23H14F2NNaO2</v>
          </cell>
          <cell r="T179" t="str">
            <v>10mM*1mL(DMSO)</v>
          </cell>
          <cell r="U179" t="str">
            <v>10mM</v>
          </cell>
          <cell r="V179" t="str">
            <v>DMSO</v>
          </cell>
          <cell r="W179" t="str">
            <v>3.973493mg产品加1ML DMSO，然后30微升分装，分完为止</v>
          </cell>
          <cell r="X179" t="str">
            <v>DMSO : 79 mg/mL (198.81 mM)</v>
          </cell>
          <cell r="Y179">
            <v>3.973493</v>
          </cell>
          <cell r="Z179" t="str">
            <v>Brequinar sodium is a potent inhibitor of the mitochondrial DHODH, a rate-limiting enzyme in the pyrimidine &lt;i&gt;de novo&lt;/i&gt; nucleotide synthesis.</v>
          </cell>
        </row>
        <row r="180">
          <cell r="A180" t="str">
            <v>A703883</v>
          </cell>
          <cell r="B180" t="str">
            <v>BD00793949</v>
          </cell>
          <cell r="C180" t="str">
            <v>WG00793949-181202001</v>
          </cell>
          <cell r="D180" t="str">
            <v>B-上海成品库</v>
          </cell>
          <cell r="E180" t="str">
            <v>98.57%</v>
          </cell>
          <cell r="F180" t="str">
            <v>98.57%</v>
          </cell>
          <cell r="G180">
            <v>0.98</v>
          </cell>
          <cell r="H180">
            <v>3.664832</v>
          </cell>
          <cell r="I180">
            <v>3.6</v>
          </cell>
          <cell r="J180">
            <v>10</v>
          </cell>
          <cell r="K180">
            <v>982.309693868641</v>
          </cell>
          <cell r="L180">
            <v>982</v>
          </cell>
          <cell r="M180" t="str">
            <v>3.6mg产品加入982微升DMSO,旋涡震荡仪后充分溶解后按照30微升每管分装，分完为止，不足30微升的加入到前一个管中</v>
          </cell>
        </row>
        <row r="180">
          <cell r="O180" t="str">
            <v>1039455-84-9</v>
          </cell>
          <cell r="P180" t="str">
            <v>COTI-2</v>
          </cell>
          <cell r="Q180" t="str">
            <v>Apoptosis|p53</v>
          </cell>
          <cell r="R180" t="str">
            <v>366.4832</v>
          </cell>
          <cell r="S180" t="str">
            <v>C19H22N6S</v>
          </cell>
          <cell r="T180" t="str">
            <v>10mM*1mL(DMSO)</v>
          </cell>
          <cell r="U180" t="str">
            <v>10mM</v>
          </cell>
          <cell r="V180" t="str">
            <v>DMSO</v>
          </cell>
          <cell r="W180" t="str">
            <v>3.664832mg产品加1ML DMSO，然后30微升分装，分完为止</v>
          </cell>
          <cell r="X180" t="str">
            <v>DMSO: 4 mg/mL(10.91 mM)，配合低频超声助溶</v>
          </cell>
          <cell r="Y180">
            <v>3.664832</v>
          </cell>
          <cell r="Z180" t="str">
            <v>COTI-2 is an orally available thiosemicarbazone and mutant p53 activator with potential antineoplastic activity.</v>
          </cell>
        </row>
        <row r="181">
          <cell r="A181" t="str">
            <v>A932685</v>
          </cell>
          <cell r="B181" t="str">
            <v>BD00793977</v>
          </cell>
          <cell r="C181" t="str">
            <v>WG00793977-220514001 </v>
          </cell>
          <cell r="D181" t="str">
            <v>B-陶桥成品库</v>
          </cell>
          <cell r="E181">
            <v>0.98</v>
          </cell>
          <cell r="F181">
            <v>0.98</v>
          </cell>
          <cell r="G181" t="str">
            <v>99%+</v>
          </cell>
          <cell r="H181">
            <v>4.990447</v>
          </cell>
          <cell r="I181">
            <v>4.9</v>
          </cell>
          <cell r="J181">
            <v>10</v>
          </cell>
          <cell r="K181">
            <v>981.875972232548</v>
          </cell>
          <cell r="L181">
            <v>982</v>
          </cell>
          <cell r="M181" t="str">
            <v>4.9mg产品加入982微升DMSO,旋涡震荡仪后充分溶解后按照30微升每管分装，分完为止，不足30微升的加入到前一个管中</v>
          </cell>
        </row>
        <row r="181">
          <cell r="O181" t="str">
            <v>2003234-63-5</v>
          </cell>
          <cell r="P181" t="str">
            <v>(R)-GNE-140</v>
          </cell>
          <cell r="Q181" t="str">
            <v>Dehydrogenase</v>
          </cell>
          <cell r="R181" t="str">
            <v>499.0447</v>
          </cell>
          <cell r="S181" t="str">
            <v>C25H23ClN2O3S2</v>
          </cell>
          <cell r="T181" t="str">
            <v>10mM*1mL(DMSO)</v>
          </cell>
          <cell r="U181" t="str">
            <v>10mM</v>
          </cell>
          <cell r="V181" t="str">
            <v>DMSO</v>
          </cell>
          <cell r="W181" t="str">
            <v>4.990447mg产品加1ML DMSO，然后30微升分装，分完为止</v>
          </cell>
          <cell r="X181" t="str">
            <v>DMSO: 50 mg/mL(100.19 mM)</v>
          </cell>
          <cell r="Y181">
            <v>4.990447</v>
          </cell>
          <cell r="Z181" t="str">
            <v>(R)-GNE-140 is a potent lactate dehydrogenase A (LDHA) inhibitor with IC50s of 3 nM and 5 nM for LDHA and LDHB respectively.</v>
          </cell>
        </row>
        <row r="182">
          <cell r="A182" t="str">
            <v>A649509</v>
          </cell>
          <cell r="B182" t="str">
            <v>BD764724</v>
          </cell>
          <cell r="C182" t="str">
            <v>WG0764724-200313001 </v>
          </cell>
          <cell r="D182" t="str">
            <v>B-上海成品库</v>
          </cell>
          <cell r="E182" t="str">
            <v>98%</v>
          </cell>
          <cell r="F182" t="str">
            <v>98%</v>
          </cell>
          <cell r="G182">
            <v>0.98</v>
          </cell>
          <cell r="H182">
            <v>4.990447</v>
          </cell>
          <cell r="I182">
            <v>4.9</v>
          </cell>
          <cell r="J182">
            <v>10</v>
          </cell>
          <cell r="K182">
            <v>981.875972232548</v>
          </cell>
          <cell r="L182">
            <v>982</v>
          </cell>
          <cell r="M182" t="str">
            <v>4.9mg产品加入982微升DMSO,旋涡震荡仪后充分溶解后按照30微升每管分装，分完为止，不足30微升的加入到前一个管中</v>
          </cell>
        </row>
        <row r="182">
          <cell r="O182" t="str">
            <v>1802977-61-2</v>
          </cell>
          <cell r="P182" t="str">
            <v>GNE-140 racemate</v>
          </cell>
          <cell r="Q182" t="str">
            <v>Dehydrogenase</v>
          </cell>
          <cell r="R182" t="str">
            <v>499.0447</v>
          </cell>
          <cell r="S182" t="str">
            <v>C25H23ClN2O3S2</v>
          </cell>
          <cell r="T182" t="str">
            <v>10mM*1mL(DMSO)</v>
          </cell>
          <cell r="U182" t="str">
            <v>10mM</v>
          </cell>
          <cell r="V182" t="str">
            <v>DMSO</v>
          </cell>
          <cell r="W182" t="str">
            <v>4.990447mg产品加1ML DMSO，然后30微升分装，分完为止</v>
          </cell>
          <cell r="X182" t="str">
            <v>DMSO: 18 mg/mL(36.07 mM)，配合低频超声助溶</v>
          </cell>
          <cell r="Y182">
            <v>4.990447</v>
          </cell>
          <cell r="Z182" t="str">
            <v>GNE-140 racemate is a LDHA inhibitor.</v>
          </cell>
        </row>
        <row r="183">
          <cell r="A183" t="str">
            <v>A213189</v>
          </cell>
          <cell r="B183" t="str">
            <v>BD379727</v>
          </cell>
          <cell r="C183" t="str">
            <v>WG0379727-181205001</v>
          </cell>
          <cell r="D183" t="str">
            <v>B-上海成品库</v>
          </cell>
          <cell r="E183" t="str">
            <v>98.72%</v>
          </cell>
          <cell r="F183" t="str">
            <v>98.72%</v>
          </cell>
          <cell r="G183" t="str">
            <v>99%+</v>
          </cell>
          <cell r="H183">
            <v>2.343207</v>
          </cell>
          <cell r="I183">
            <v>2.3</v>
          </cell>
          <cell r="J183">
            <v>10</v>
          </cell>
          <cell r="K183">
            <v>981.560741325884</v>
          </cell>
          <cell r="L183">
            <v>982</v>
          </cell>
          <cell r="M183" t="str">
            <v>2.3mg产品加入982微升DMSO,旋涡震荡仪后充分溶解后按照30微升每管分装，分完为止，不足30微升的加入到前一个管中</v>
          </cell>
        </row>
        <row r="183">
          <cell r="O183" t="str">
            <v>71555-25-4</v>
          </cell>
          <cell r="P183" t="str">
            <v>NSC319726</v>
          </cell>
          <cell r="Q183" t="str">
            <v>Apoptosis|p53</v>
          </cell>
          <cell r="R183" t="str">
            <v>234.3207</v>
          </cell>
          <cell r="S183" t="str">
            <v>C11H14N4S</v>
          </cell>
          <cell r="T183" t="str">
            <v>10mM*1mL(DMSO)</v>
          </cell>
          <cell r="U183" t="str">
            <v>10mM</v>
          </cell>
          <cell r="V183" t="str">
            <v>DMSO</v>
          </cell>
          <cell r="W183" t="str">
            <v>2.343207mg产品加1ML DMSO，然后30微升分装，分完为止</v>
          </cell>
          <cell r="X183" t="str">
            <v>DMSO: 30 mg/mL(128.03 mM)，配合低频超声助溶</v>
          </cell>
          <cell r="Y183">
            <v>2.343207</v>
          </cell>
          <cell r="Z183" t="str">
            <v>NSC319726 is a mutant p53R175 reactivator inhibiting growth of fibroblasts expressing the p53R175 mutation (IC50 = 8 nM) and showing no inhibition for p53 wild-type cells.</v>
          </cell>
        </row>
        <row r="184">
          <cell r="A184" t="str">
            <v>A321152</v>
          </cell>
          <cell r="B184" t="str">
            <v>BD287789</v>
          </cell>
          <cell r="C184" t="str">
            <v>WG0287789-240812001</v>
          </cell>
          <cell r="D184" t="str">
            <v>B-上海成品库</v>
          </cell>
          <cell r="E184" t="str">
            <v>98%</v>
          </cell>
          <cell r="F184" t="str">
            <v>98%</v>
          </cell>
          <cell r="G184" t="str">
            <v>99%+</v>
          </cell>
          <cell r="H184">
            <v>4.685535</v>
          </cell>
          <cell r="I184">
            <v>4.6</v>
          </cell>
          <cell r="J184">
            <v>10</v>
          </cell>
          <cell r="K184">
            <v>981.744880787359</v>
          </cell>
          <cell r="L184">
            <v>982</v>
          </cell>
          <cell r="M184" t="str">
            <v>4.6mg产品加入982微升DMSO,旋涡震荡仪后充分溶解后按照30微升每管分装，分完为止，不足30微升的加入到前一个管中</v>
          </cell>
        </row>
        <row r="184">
          <cell r="O184" t="str">
            <v>1613724-42-7</v>
          </cell>
          <cell r="P184" t="str">
            <v>HTH-01-015</v>
          </cell>
          <cell r="Q184" t="str">
            <v>AMPK</v>
          </cell>
          <cell r="R184" t="str">
            <v>468.5535</v>
          </cell>
          <cell r="S184" t="str">
            <v>C26H28N8O</v>
          </cell>
          <cell r="T184" t="str">
            <v>10mM*1mL(DMSO)</v>
          </cell>
          <cell r="U184" t="str">
            <v>10mM</v>
          </cell>
          <cell r="V184" t="str">
            <v>DMSO</v>
          </cell>
          <cell r="W184" t="str">
            <v>4.685535mg产品加1ML DMSO，然后30微升分装，分完为止</v>
          </cell>
          <cell r="X184" t="str">
            <v>DMSO: 105 mg/mL(224.09 mM)，配合低频超声助溶</v>
          </cell>
          <cell r="Y184">
            <v>4.685535</v>
          </cell>
          <cell r="Z184" t="str">
            <v>HTH-01-015 is a selective NUAK1 inhibitor, but not NUAK2, with IC50 of 100 nM, suppressing NUAK1-mediated MYPT1 phosphorylation.</v>
          </cell>
        </row>
        <row r="185">
          <cell r="A185" t="str">
            <v>A291718</v>
          </cell>
          <cell r="B185" t="str">
            <v>BD85493</v>
          </cell>
          <cell r="C185" t="str">
            <v>WG0085493-140724001</v>
          </cell>
          <cell r="D185" t="str">
            <v>B-上海成品库</v>
          </cell>
          <cell r="E185">
            <v>0.98</v>
          </cell>
          <cell r="F185">
            <v>0.98</v>
          </cell>
          <cell r="G185" t="str">
            <v>98%+</v>
          </cell>
          <cell r="H185">
            <v>2.342048</v>
          </cell>
          <cell r="I185">
            <v>2.3</v>
          </cell>
          <cell r="J185">
            <v>10</v>
          </cell>
          <cell r="K185">
            <v>982.046482394895</v>
          </cell>
          <cell r="L185">
            <v>982</v>
          </cell>
          <cell r="M185" t="str">
            <v>2.3mg产品加入982微升DMSO,旋涡震荡仪后充分溶解后按照30微升每管分装，分完为止，不足30微升的加入到前一个管中</v>
          </cell>
        </row>
        <row r="185">
          <cell r="O185" t="str">
            <v>6093-71-6</v>
          </cell>
          <cell r="P185" t="str">
            <v>YZ9</v>
          </cell>
          <cell r="Q185" t="str">
            <v>others|PFKFB3|GAK</v>
          </cell>
          <cell r="R185" t="str">
            <v>234.2048</v>
          </cell>
          <cell r="S185" t="str">
            <v>C12H10O5</v>
          </cell>
          <cell r="T185" t="str">
            <v>10mM*1mL(DMSO)</v>
          </cell>
          <cell r="U185" t="str">
            <v>10mM</v>
          </cell>
          <cell r="V185" t="str">
            <v>DMSO</v>
          </cell>
          <cell r="W185" t="str">
            <v>2.342048mg产品加1ML DMSO，然后30微升分装，分完为止</v>
          </cell>
          <cell r="X185" t="str">
            <v>DMSO: 25 mg/mL(106.74 mM)，配合低频超声助溶</v>
          </cell>
          <cell r="Y185">
            <v>2.342048</v>
          </cell>
          <cell r="Z185" t="str">
            <v>YZ9 is a PFKFB3 inhibitor with IC50 of 0.183 μM, also inhibits F-6-P with Ki of 0.094 μM.</v>
          </cell>
        </row>
        <row r="186">
          <cell r="A186" t="str">
            <v>A384721</v>
          </cell>
          <cell r="B186" t="str">
            <v>BD122290</v>
          </cell>
          <cell r="C186" t="str">
            <v>WG0122290-180830001 </v>
          </cell>
          <cell r="D186" t="str">
            <v>B-陶桥成品库</v>
          </cell>
          <cell r="E186">
            <v>0.998</v>
          </cell>
          <cell r="F186" t="str">
            <v>98+%</v>
          </cell>
          <cell r="G186" t="str">
            <v>99%+</v>
          </cell>
          <cell r="H186">
            <v>3.464605</v>
          </cell>
          <cell r="I186">
            <v>3.4</v>
          </cell>
          <cell r="J186">
            <v>10</v>
          </cell>
          <cell r="K186">
            <v>981.352852633994</v>
          </cell>
          <cell r="L186">
            <v>981</v>
          </cell>
          <cell r="M186" t="str">
            <v>3.4mg产品加入981微升DMSO,旋涡震荡仪后充分溶解后按照30微升每管分装，分完为止，不足30微升的加入到前一个管中</v>
          </cell>
        </row>
        <row r="186">
          <cell r="O186" t="str">
            <v>50-22-6</v>
          </cell>
          <cell r="P186" t="str">
            <v>Corticosterone</v>
          </cell>
          <cell r="Q186" t="str">
            <v>MAT|Progesterone</v>
          </cell>
          <cell r="R186" t="str">
            <v>346.4605</v>
          </cell>
          <cell r="S186" t="str">
            <v>C21H30O4</v>
          </cell>
          <cell r="T186" t="str">
            <v>10mM*1mL(DMSO)</v>
          </cell>
          <cell r="U186" t="str">
            <v>10mM</v>
          </cell>
          <cell r="V186" t="str">
            <v>DMSO</v>
          </cell>
          <cell r="W186" t="str">
            <v>3.464605mg产品加1ML DMSO，然后30微升分装，分完为止</v>
          </cell>
          <cell r="X186" t="str">
            <v>DMSO: 105 mg/mL(303.06 mM)，配合低频超声助溶|无水乙醇: 12 mg/mL(34.64 mM)，配合低频超声助溶，注意：无水乙醇开封后，易挥发，也会吸收空气中的水分，导致溶解能力下降，请避免使用开封较久的乙醇</v>
          </cell>
          <cell r="Y186">
            <v>3.464605</v>
          </cell>
          <cell r="Z186" t="str">
            <v>Corticosterone (Standard) is the analytical standard of corticosterone intended for research and analytical applications. This orally active glucocorticoid, produced by the adrenal cortex, plays a crucial role in regulating neuronal functions of the limbic system, including the hippocampus, prefrontal cortex, and amygdala. It increases Rab-mediated AMPAR membrane traffic via SGK-induced phosphorylation of GDI, interferes with dendritic cell maturation, and exhibits significant immunosuppressive effects.</v>
          </cell>
          <cell r="AA186" t="str">
            <v>Corticosterone（标准品）是皮质酮的分析标准品，适用于研究和分析应用。这种口服活性的糖皮质激素由肾上腺皮质产生，在调节边缘系统（包括海马、前额叶皮质和杏仁核）的神经功能中起关键作用。它通过SGK诱导的GDI磷酸化增加Rab介导的AMPAR膜运输，干扰树突状细胞成熟，并表现出显著的免疫抑制作用。</v>
          </cell>
        </row>
        <row r="187">
          <cell r="A187" t="str">
            <v>A803512</v>
          </cell>
          <cell r="B187" t="str">
            <v>BD764884</v>
          </cell>
          <cell r="C187" t="str">
            <v>WG0764884-180912001 </v>
          </cell>
          <cell r="D187" t="str">
            <v>B-陶桥成品库</v>
          </cell>
          <cell r="E187" t="str">
            <v>99.97%</v>
          </cell>
          <cell r="F187" t="str">
            <v>98%</v>
          </cell>
          <cell r="G187" t="str">
            <v>99%+</v>
          </cell>
          <cell r="H187">
            <v>4.689806</v>
          </cell>
          <cell r="I187">
            <v>4.6</v>
          </cell>
          <cell r="J187">
            <v>10</v>
          </cell>
          <cell r="K187">
            <v>980.850807048309</v>
          </cell>
          <cell r="L187">
            <v>981</v>
          </cell>
          <cell r="M187" t="str">
            <v>4.6mg产品加入981微升DMSO,旋涡震荡仪后充分溶解后按照30微升每管分装，分完为止，不足30微升的加入到前一个管中</v>
          </cell>
        </row>
        <row r="187">
          <cell r="O187" t="str">
            <v>1313883-00-9</v>
          </cell>
          <cell r="P187" t="str">
            <v>Miransertib hydrochloride</v>
          </cell>
          <cell r="Q187" t="str">
            <v>Akt</v>
          </cell>
          <cell r="R187" t="str">
            <v>468.9806</v>
          </cell>
          <cell r="S187" t="str">
            <v>C27H25ClN6</v>
          </cell>
          <cell r="T187" t="str">
            <v>10mM*1mL(DMSO)</v>
          </cell>
          <cell r="U187" t="str">
            <v>10mM</v>
          </cell>
          <cell r="V187" t="str">
            <v>DMSO</v>
          </cell>
          <cell r="W187" t="str">
            <v>4.689806mg产品加1ML DMSO，然后30微升分装，分完为止</v>
          </cell>
          <cell r="X187" t="str">
            <v>DMSO: 50 mg/mL(106.61 mM)，配合低频超声助溶</v>
          </cell>
          <cell r="Y187">
            <v>4.689806</v>
          </cell>
          <cell r="Z187" t="str">
            <v>ARQ 092 is a pan-Akt inhibitor with IC50 values of 5nM, 4.5nM and 16nM for Akt1, Akt2 and Akt3, respectively, through blocking membrane translocation of inactive AKT and even dephosphorylating the membrane-associated active form.</v>
          </cell>
        </row>
        <row r="188">
          <cell r="A188" t="str">
            <v>A288826</v>
          </cell>
          <cell r="B188" t="str">
            <v>BD41820</v>
          </cell>
          <cell r="C188" t="str">
            <v>WG0041820-220321001</v>
          </cell>
          <cell r="D188" t="str">
            <v>B-上海成品库</v>
          </cell>
          <cell r="E188" t="str">
            <v>98%</v>
          </cell>
          <cell r="F188" t="str">
            <v>98%</v>
          </cell>
          <cell r="G188" t="str">
            <v>99%+</v>
          </cell>
          <cell r="H188">
            <v>4.07568</v>
          </cell>
          <cell r="I188">
            <v>4</v>
          </cell>
          <cell r="J188">
            <v>10</v>
          </cell>
          <cell r="K188">
            <v>981.431319436266</v>
          </cell>
          <cell r="L188">
            <v>981</v>
          </cell>
          <cell r="M188" t="str">
            <v>4mg产品加入981微升Water,旋涡震荡仪后充分溶解后按照30微升每管分装，分完为止，不足30微升的加入到前一个管中</v>
          </cell>
        </row>
        <row r="188">
          <cell r="O188" t="str">
            <v>58066-85-6</v>
          </cell>
          <cell r="P188" t="str">
            <v>Miltefosine</v>
          </cell>
          <cell r="Q188" t="str">
            <v>Insect Repellent|PKC|TGF-beta/Smad|Akt|PI3K|HIV</v>
          </cell>
          <cell r="R188" t="str">
            <v>407.568</v>
          </cell>
          <cell r="S188" t="str">
            <v>C21H46NO4P</v>
          </cell>
          <cell r="T188" t="str">
            <v>10mM*1mL(Water)</v>
          </cell>
          <cell r="U188" t="str">
            <v>10mM</v>
          </cell>
          <cell r="V188" t="str">
            <v>Water</v>
          </cell>
          <cell r="W188" t="str">
            <v>4.07568mg产品加1ML Water，然后30微升分装，分完为止</v>
          </cell>
          <cell r="X188" t="str">
            <v>DMSO: 3 mg/mL(7.36 mM)，配合低频超声，并水浴加热至45℃助溶|water: 30 mg/mL(73.61 mM)，配合低频超声，并水浴加热至45℃助溶 用水能到10mM</v>
          </cell>
          <cell r="Y188">
            <v>4.07568</v>
          </cell>
          <cell r="Z188" t="str">
            <v>Miltefosine is a mult-target inhibitor which can inhibit Akt, PI3K and PKC.</v>
          </cell>
        </row>
        <row r="189">
          <cell r="A189" t="str">
            <v>A165303</v>
          </cell>
          <cell r="B189" t="str">
            <v>BD448328</v>
          </cell>
          <cell r="C189" t="str">
            <v>YF0448328-170831001</v>
          </cell>
          <cell r="D189" t="str">
            <v>B-上海成品库</v>
          </cell>
          <cell r="E189">
            <v>0.996</v>
          </cell>
          <cell r="F189">
            <v>0.996</v>
          </cell>
          <cell r="G189" t="str">
            <v>99%+</v>
          </cell>
          <cell r="H189">
            <v>3.873931</v>
          </cell>
          <cell r="I189">
            <v>3.8</v>
          </cell>
          <cell r="J189">
            <v>10</v>
          </cell>
          <cell r="K189">
            <v>980.915767472368</v>
          </cell>
          <cell r="L189">
            <v>981</v>
          </cell>
          <cell r="M189" t="str">
            <v>3.8mg产品加入981微升DMSO,旋涡震荡仪后充分溶解后按照30微升每管分装，分完为止，不足30微升的加入到前一个管中</v>
          </cell>
        </row>
        <row r="189">
          <cell r="O189" t="str">
            <v>326914-06-1</v>
          </cell>
          <cell r="P189" t="str">
            <v>MHY1485</v>
          </cell>
          <cell r="Q189" t="str">
            <v>mTOR|Autophagy</v>
          </cell>
          <cell r="R189" t="str">
            <v>387.3931</v>
          </cell>
          <cell r="S189" t="str">
            <v>C17H21N7O4</v>
          </cell>
          <cell r="T189" t="str">
            <v>10mM*1mL(DMSO)</v>
          </cell>
          <cell r="U189" t="str">
            <v>10mM</v>
          </cell>
          <cell r="V189" t="str">
            <v>DMSO</v>
          </cell>
          <cell r="W189" t="str">
            <v>3.873931mg产品加1ML DMSO，然后30微升分装，分完为止</v>
          </cell>
          <cell r="X189" t="str">
            <v>DMSO: 6 mg/mL(15.49 mM)，配合低频超声，并水浴加热至45℃助溶</v>
          </cell>
          <cell r="Y189">
            <v>3.873931</v>
          </cell>
          <cell r="Z189" t="str">
            <v>MHY1485 is a potent, cell-permeable mTOR activator that targets the ATP domain of mTOR and inhibits autophagy by suppressing the fusion between autophagosomes and lysosomes.</v>
          </cell>
          <cell r="AA189" t="str">
            <v>MHY1485是一种有效的、细胞可渗透的mTOR激活剂，靶向mTOR的ATP域，并通过抑制自噬体与溶酶体的融合来抑制自噬。</v>
          </cell>
        </row>
        <row r="190">
          <cell r="A190" t="str">
            <v>A319423</v>
          </cell>
          <cell r="B190" t="str">
            <v>BD629973</v>
          </cell>
          <cell r="C190" t="str">
            <v>WG0629973-181217001 </v>
          </cell>
          <cell r="D190" t="str">
            <v>B-上海成品库</v>
          </cell>
          <cell r="E190">
            <v>0.9922</v>
          </cell>
          <cell r="F190">
            <v>0.9922</v>
          </cell>
          <cell r="G190" t="str">
            <v>99%+</v>
          </cell>
          <cell r="H190">
            <v>3.466493</v>
          </cell>
          <cell r="I190">
            <v>3.4</v>
          </cell>
          <cell r="J190">
            <v>10</v>
          </cell>
          <cell r="K190">
            <v>980.818365996989</v>
          </cell>
          <cell r="L190">
            <v>981</v>
          </cell>
          <cell r="M190" t="str">
            <v>3.4mg产品加入981微升DMSO,旋涡震荡仪后充分溶解后按照30微升每管分装，分完为止，不足30微升的加入到前一个管中</v>
          </cell>
        </row>
        <row r="190">
          <cell r="O190" t="str">
            <v>1193383-09-3</v>
          </cell>
          <cell r="P190" t="str">
            <v>JNJ-42041935</v>
          </cell>
          <cell r="Q190" t="str">
            <v>HIF</v>
          </cell>
          <cell r="R190" t="str">
            <v>346.6493</v>
          </cell>
          <cell r="S190" t="str">
            <v>C12H6ClF3N4O3</v>
          </cell>
          <cell r="T190" t="str">
            <v>10mM*1mL(DMSO)</v>
          </cell>
          <cell r="U190" t="str">
            <v>10mM</v>
          </cell>
          <cell r="V190" t="str">
            <v>DMSO</v>
          </cell>
          <cell r="W190" t="str">
            <v>3.466493mg产品加1ML DMSO，然后30微升分装，分完为止</v>
          </cell>
          <cell r="X190" t="str">
            <v>DMSO: 35 mg/mL(100.97 mM)</v>
          </cell>
          <cell r="Y190">
            <v>3.466493</v>
          </cell>
          <cell r="Z190" t="str">
            <v>JNJ-42041935 is a selective inhibitor of prolyl hydroxylase (PHD) with the pKis of 7.91 ± 0.04, 7.29 ± 0.05, and 7.65 ± 0.09 for PHD1, PHD2, and PHD3, respectively.</v>
          </cell>
        </row>
        <row r="191">
          <cell r="A191" t="str">
            <v>A772477</v>
          </cell>
          <cell r="B191" t="str">
            <v>BD142992</v>
          </cell>
          <cell r="C191" t="str">
            <v>BK0142992-230303001</v>
          </cell>
          <cell r="D191" t="str">
            <v>B-上海成品库</v>
          </cell>
          <cell r="E191">
            <v>0.98</v>
          </cell>
          <cell r="F191">
            <v>0.98</v>
          </cell>
          <cell r="G191">
            <v>0.98</v>
          </cell>
          <cell r="H191">
            <v>1.732096</v>
          </cell>
          <cell r="I191">
            <v>1.7</v>
          </cell>
          <cell r="J191">
            <v>10</v>
          </cell>
          <cell r="K191">
            <v>981.469849246231</v>
          </cell>
          <cell r="L191">
            <v>981</v>
          </cell>
          <cell r="M191" t="str">
            <v>1.7mg产品加入981微升DMSO,旋涡震荡仪后充分溶解后按照30微升每管分装，分完为止，不足30微升的加入到前一个管中</v>
          </cell>
        </row>
        <row r="191">
          <cell r="O191" t="str">
            <v>99-15-0</v>
          </cell>
          <cell r="P191" t="str">
            <v>N-Acetyl-DL-leucine</v>
          </cell>
          <cell r="Q191" t="str">
            <v>N-protective Amino Acid</v>
          </cell>
          <cell r="R191" t="str">
            <v>173.2096</v>
          </cell>
          <cell r="S191" t="str">
            <v>C8H15NO3</v>
          </cell>
          <cell r="T191" t="str">
            <v>10mM*1mL(DMSO)</v>
          </cell>
          <cell r="U191" t="str">
            <v>10mM</v>
          </cell>
          <cell r="V191" t="str">
            <v>DMSO</v>
          </cell>
          <cell r="W191" t="str">
            <v>1.732096mg产品加1ML DMSO，然后30微升分装，分完为止</v>
          </cell>
          <cell r="X191" t="str">
            <v>DMSO: 115 mg/mL(663.94 mM)，配合低频超声助溶|water: 6.5 mg/mL(37.53 mM)，配合低频超声助溶</v>
          </cell>
          <cell r="Y191">
            <v>1.732096</v>
          </cell>
          <cell r="Z191" t="str">
            <v>N-Acetyl-DL-leucine is a racemic mixture of N-acetylated D and L serine, used in clinical practice for the symptomatic treatment of vestibular patients with acute vertigo and neurovegetative signs of peripheral vestibular origin.</v>
          </cell>
        </row>
        <row r="192">
          <cell r="A192" t="str">
            <v>A103738</v>
          </cell>
          <cell r="B192" t="str">
            <v>BD105678</v>
          </cell>
          <cell r="C192" t="str">
            <v>WG0105678-181023001 </v>
          </cell>
          <cell r="D192" t="str">
            <v>B-陶桥成品库</v>
          </cell>
          <cell r="E192">
            <v>0.9977</v>
          </cell>
          <cell r="F192" t="str">
            <v>98%</v>
          </cell>
          <cell r="G192" t="str">
            <v>99%+</v>
          </cell>
          <cell r="H192">
            <v>4.184984</v>
          </cell>
          <cell r="I192">
            <v>4.1</v>
          </cell>
          <cell r="J192">
            <v>10</v>
          </cell>
          <cell r="K192">
            <v>979.693112327311</v>
          </cell>
          <cell r="L192">
            <v>980</v>
          </cell>
          <cell r="M192" t="str">
            <v>4.1mg产品加入980微升DMSO,旋涡震荡仪后充分溶解后按照30微升每管分装，分完为止，不足30微升的加入到前一个管中</v>
          </cell>
        </row>
        <row r="192">
          <cell r="O192" t="str">
            <v>3801-06-7</v>
          </cell>
          <cell r="P192" t="str">
            <v>Fluorometholone acetate</v>
          </cell>
          <cell r="Q192" t="str">
            <v>Glucocorticoid Receptor</v>
          </cell>
          <cell r="R192" t="str">
            <v>418.4984</v>
          </cell>
          <cell r="S192" t="str">
            <v>C24H31FO5</v>
          </cell>
          <cell r="T192" t="str">
            <v>10mM*1mL(DMSO)</v>
          </cell>
          <cell r="U192" t="str">
            <v>10mM</v>
          </cell>
          <cell r="V192" t="str">
            <v>DMSO</v>
          </cell>
          <cell r="W192" t="str">
            <v>4.184984mg产品加1ML DMSO，然后30微升分装，分完为止</v>
          </cell>
          <cell r="X192" t="str">
            <v>DMSO: 105 mg/mL(250.9 mM)，配合低频超声助溶</v>
          </cell>
          <cell r="Y192">
            <v>4.184984</v>
          </cell>
          <cell r="Z192" t="str">
            <v>Fluorometholone acetate is a synthetic corticosteroid that is used to treat steroid responsive inflammatory conditions of the eye.</v>
          </cell>
        </row>
        <row r="193">
          <cell r="A193" t="str">
            <v>A198975</v>
          </cell>
          <cell r="B193" t="str">
            <v>BD151199</v>
          </cell>
          <cell r="C193" t="str">
            <v>BK0151199-230117001 </v>
          </cell>
          <cell r="D193" t="str">
            <v>B-上海成品库</v>
          </cell>
          <cell r="E193">
            <v>0.98</v>
          </cell>
          <cell r="F193" t="str">
            <v>98%</v>
          </cell>
          <cell r="G193" t="str">
            <v>99%+</v>
          </cell>
          <cell r="H193">
            <v>4.185662</v>
          </cell>
          <cell r="I193">
            <v>4.1</v>
          </cell>
          <cell r="J193">
            <v>10</v>
          </cell>
          <cell r="K193">
            <v>979.53442012279</v>
          </cell>
          <cell r="L193">
            <v>980</v>
          </cell>
          <cell r="M193" t="str">
            <v>4.1mg产品加入980微升DMSO,旋涡震荡仪后充分溶解后按照30微升每管分装，分完为止，不足30微升的加入到前一个管中</v>
          </cell>
        </row>
        <row r="193">
          <cell r="O193" t="str">
            <v>79902-63-9</v>
          </cell>
          <cell r="P193" t="str">
            <v>Simvastatin</v>
          </cell>
          <cell r="Q193" t="str">
            <v>Inosine Monophosphate (IMP) Dehydrogenase Inhibitor|Drug Standard|HMGCR|Iron death Inhibitor|Cardiovascular System</v>
          </cell>
          <cell r="R193" t="str">
            <v>418.5662</v>
          </cell>
          <cell r="S193" t="str">
            <v>C25H38O5</v>
          </cell>
          <cell r="T193" t="str">
            <v>10mM*1mL(DMSO)</v>
          </cell>
          <cell r="U193" t="str">
            <v>10mM</v>
          </cell>
          <cell r="V193" t="str">
            <v>DMSO</v>
          </cell>
          <cell r="W193" t="str">
            <v>4.185662mg产品加1ML DMSO，然后30微升分装，分完为止</v>
          </cell>
          <cell r="X193" t="str">
            <v>DMSO: 50 mg/mL(119.46 mM)|无水乙醇: 100 mg/mL(238.91 mM)，配合低频超声助溶，注意：无水乙醇开封后，易挥发，也会吸收空气中的水分，导致溶解能力下降，请避免使用开封较久的乙醇</v>
          </cell>
          <cell r="Y193">
            <v>4.185662</v>
          </cell>
          <cell r="Z193" t="str">
            <v>Simvastatin (Standard) is the analytical standard of Simvastatin, intended for research and analytical applications. Simvastatin (MK 733) is a competitive inhibitor of HMG-CoA reductase with a Ki of 0.2 nM.</v>
          </cell>
          <cell r="AA193" t="str">
            <v>Simvastatin（MK 733）是一种HMG-CoA还原酶的竞争性抑制剂，Ki为0.2 nM。</v>
          </cell>
        </row>
        <row r="194">
          <cell r="A194" t="str">
            <v>A661348</v>
          </cell>
          <cell r="B194" t="str">
            <v>BD629686</v>
          </cell>
          <cell r="C194" t="str">
            <v>WG0629686-181130001</v>
          </cell>
          <cell r="D194" t="str">
            <v>B-上海成品库</v>
          </cell>
          <cell r="E194" t="str">
            <v>99.94</v>
          </cell>
          <cell r="F194" t="str">
            <v>99.94</v>
          </cell>
          <cell r="G194" t="str">
            <v>99%+</v>
          </cell>
          <cell r="H194">
            <v>2.652652</v>
          </cell>
          <cell r="I194">
            <v>2.6</v>
          </cell>
          <cell r="J194">
            <v>10</v>
          </cell>
          <cell r="K194">
            <v>980.151184550405</v>
          </cell>
          <cell r="L194">
            <v>980</v>
          </cell>
          <cell r="M194" t="str">
            <v>2.6mg产品加入980微升DMSO,旋涡震荡仪后充分溶解后按照30微升每管分装，分完为止，不足30微升的加入到前一个管中</v>
          </cell>
        </row>
        <row r="194">
          <cell r="O194" t="str">
            <v>803647-40-7</v>
          </cell>
          <cell r="P194" t="str">
            <v>NSC59984</v>
          </cell>
          <cell r="Q194" t="str">
            <v>Apoptosis|MDM2|E1/E2/E3 Enzyme</v>
          </cell>
          <cell r="R194" t="str">
            <v>265.2652</v>
          </cell>
          <cell r="S194" t="str">
            <v>C12H15N3O4</v>
          </cell>
          <cell r="T194" t="str">
            <v>10mM*1mL(DMSO)</v>
          </cell>
          <cell r="U194" t="str">
            <v>10mM</v>
          </cell>
          <cell r="V194" t="str">
            <v>DMSO</v>
          </cell>
          <cell r="W194" t="str">
            <v>2.652652mg产品加1ML DMSO，然后30微升分装，分完为止</v>
          </cell>
          <cell r="X194" t="str">
            <v>DMSO: 35 mg/mL(131.94 mM)，配合低频超声助溶</v>
          </cell>
          <cell r="Y194">
            <v>2.652652</v>
          </cell>
          <cell r="Z194" t="str">
            <v>NSC 59984 is a reactivator of p53 which targets various mutant p53 to restore wild-type p53 pathway via the activation of p73 in cancer cells. It could induce p53 mutant protein degradation via MDM2-mediated ubiquitination.</v>
          </cell>
        </row>
        <row r="195">
          <cell r="A195" t="str">
            <v>A137834</v>
          </cell>
          <cell r="B195" t="str">
            <v>BD152555</v>
          </cell>
          <cell r="C195" t="str">
            <v>WG0152555-240606001</v>
          </cell>
          <cell r="D195" t="str">
            <v>B-上海成品库</v>
          </cell>
          <cell r="E195" t="str">
            <v>99.73%</v>
          </cell>
          <cell r="F195" t="str">
            <v>98%</v>
          </cell>
          <cell r="G195" t="str">
            <v>99%+</v>
          </cell>
          <cell r="H195">
            <v>1.941508</v>
          </cell>
          <cell r="I195">
            <v>1.9</v>
          </cell>
          <cell r="J195">
            <v>10</v>
          </cell>
          <cell r="K195">
            <v>978.620742227176</v>
          </cell>
          <cell r="L195">
            <v>979</v>
          </cell>
          <cell r="M195" t="str">
            <v>1.9mg产品加入979微升DMSO,旋涡震荡仪后充分溶解后按照30微升每管分装，分完为止，不足30微升的加入到前一个管中</v>
          </cell>
        </row>
        <row r="195">
          <cell r="O195" t="str">
            <v>85622-93-1</v>
          </cell>
          <cell r="P195" t="str">
            <v>Temozolomide</v>
          </cell>
          <cell r="Q195" t="str">
            <v>DNA/RNA Synthesis|DNA Alkylator/Crosslinker</v>
          </cell>
          <cell r="R195" t="str">
            <v>194.1508</v>
          </cell>
          <cell r="S195" t="str">
            <v>C6H6N6O2</v>
          </cell>
          <cell r="T195" t="str">
            <v>10mM*1mL(DMSO)</v>
          </cell>
          <cell r="U195" t="str">
            <v>10mM</v>
          </cell>
          <cell r="V195" t="str">
            <v>DMSO</v>
          </cell>
          <cell r="W195" t="str">
            <v>1.941508mg产品加1ML DMSO，然后30微升分装，分完为止</v>
          </cell>
          <cell r="X195" t="str">
            <v>DMSO: 20 mg/mL(103.01 mM)，配合低频超声助溶|water: 2.5 mg/mL(12.88 mM)，配合低频超声助溶</v>
          </cell>
          <cell r="Y195">
            <v>1.941508</v>
          </cell>
          <cell r="Z195" t="str">
            <v>Temozolomide is a DNA-methylating agent and an alkylating cytostatic drug used in the treatment of some brain cancers, astrocytoma and glioblastoma multiforme.</v>
          </cell>
        </row>
        <row r="196">
          <cell r="A196" t="str">
            <v>A380274</v>
          </cell>
          <cell r="B196" t="str">
            <v>BD00793516</v>
          </cell>
          <cell r="C196" t="str">
            <v>WG00793516-190628001</v>
          </cell>
          <cell r="D196" t="str">
            <v>B-上海成品库</v>
          </cell>
          <cell r="E196" t="str">
            <v>99.99%</v>
          </cell>
          <cell r="F196" t="str">
            <v>99.99%</v>
          </cell>
          <cell r="G196" t="str">
            <v>99%+</v>
          </cell>
          <cell r="H196">
            <v>4.084836</v>
          </cell>
          <cell r="I196">
            <v>4</v>
          </cell>
          <cell r="J196">
            <v>10</v>
          </cell>
          <cell r="K196">
            <v>979.231479550219</v>
          </cell>
          <cell r="L196">
            <v>979</v>
          </cell>
          <cell r="M196" t="str">
            <v>4mg产品加入979微升DMSO,旋涡震荡仪后充分溶解后按照30微升每管分装，分完为止，不足30微升的加入到前一个管中</v>
          </cell>
        </row>
        <row r="196">
          <cell r="O196" t="str">
            <v>1916571-90-8</v>
          </cell>
          <cell r="P196" t="str">
            <v>NCT-503</v>
          </cell>
          <cell r="Q196" t="str">
            <v>3-PGDH</v>
          </cell>
          <cell r="R196" t="str">
            <v>408.4836</v>
          </cell>
          <cell r="S196" t="str">
            <v>C20H23F3N4S</v>
          </cell>
          <cell r="T196" t="str">
            <v>10mM*1mL(DMSO)</v>
          </cell>
          <cell r="U196" t="str">
            <v>10mM</v>
          </cell>
          <cell r="V196" t="str">
            <v>DMSO</v>
          </cell>
          <cell r="W196" t="str">
            <v>4.084836mg产品加1ML DMSO，然后30微升分装，分完为止</v>
          </cell>
          <cell r="X196" t="str">
            <v>DMSO: 50 mg/mL(122.4 mM)，配合低频超声助溶|无水乙醇: 12.5 mg/mL(30.6 mM)，配合低频超声，并水浴加热至45℃助溶，注意：无水乙醇开封后，易挥发，也会吸收空气中的水分，导致溶解能力下降，请避免使用开封较久的乙醇</v>
          </cell>
          <cell r="Y196">
            <v>4.084836</v>
          </cell>
          <cell r="Z196" t="str">
            <v>NCT-503 is an inhibitor of phosphoglycerate dehydrogenase (PHGDH) with an IC50 of 2.5 µM.</v>
          </cell>
          <cell r="AA196" t="str">
            <v>NCT-503是一种磷酸甘油酸脱氢酶（PHGDH）抑制剂，IC50为2.5 μM。</v>
          </cell>
        </row>
        <row r="197">
          <cell r="A197" t="str">
            <v>A482603</v>
          </cell>
          <cell r="B197" t="str">
            <v>BD630045</v>
          </cell>
          <cell r="C197" t="str">
            <v>WG0630045-240511001</v>
          </cell>
          <cell r="D197" t="str">
            <v>B-上海成品库</v>
          </cell>
          <cell r="E197">
            <v>0.98</v>
          </cell>
          <cell r="F197">
            <v>0.98</v>
          </cell>
          <cell r="G197" t="str">
            <v>99%+</v>
          </cell>
          <cell r="H197">
            <v>3.268151</v>
          </cell>
          <cell r="I197">
            <v>3.2</v>
          </cell>
          <cell r="J197">
            <v>10</v>
          </cell>
          <cell r="K197">
            <v>979.146924361818</v>
          </cell>
          <cell r="L197">
            <v>979</v>
          </cell>
          <cell r="M197" t="str">
            <v>3.2mg产品加入979微升DMSO,旋涡震荡仪后充分溶解后按照30微升每管分装，分完为止，不足30微升的加入到前一个管中</v>
          </cell>
        </row>
        <row r="197">
          <cell r="O197" t="str">
            <v>124083-20-1</v>
          </cell>
          <cell r="P197" t="str">
            <v>Etomoxir</v>
          </cell>
          <cell r="Q197" t="str">
            <v>DGAT</v>
          </cell>
          <cell r="R197" t="str">
            <v>326.8151</v>
          </cell>
          <cell r="S197" t="str">
            <v>C17H23ClO4</v>
          </cell>
          <cell r="T197" t="str">
            <v>10mM*1mL(DMSO)</v>
          </cell>
          <cell r="U197" t="str">
            <v>10mM</v>
          </cell>
          <cell r="V197" t="str">
            <v>DMSO</v>
          </cell>
          <cell r="W197" t="str">
            <v>3.268151mg产品加1ML DMSO，然后30微升分装，分完为止</v>
          </cell>
          <cell r="X197" t="str">
            <v>DMSO: 105 mg/mL(321.28 mM)，配合低频超声，并水浴加热至45℃助溶</v>
          </cell>
          <cell r="Y197">
            <v>3.268151</v>
          </cell>
          <cell r="Z197" t="str">
            <v>Etomoxir is a cell-permeable, irreversible, and stereospecific inhibitor of carnitine palmitoyltransferase (CPT)-1 and DGAT activity in the mitochondria of rat heart H9c2 myoblastic cells at a concentration of 1-80 μM and 40 μM, respectively.</v>
          </cell>
        </row>
        <row r="198">
          <cell r="A198" t="str">
            <v>A569091</v>
          </cell>
          <cell r="B198" t="str">
            <v>BD764776</v>
          </cell>
          <cell r="C198" t="str">
            <v>WG0764776-181025001</v>
          </cell>
          <cell r="D198" t="str">
            <v>B-上海成品库</v>
          </cell>
          <cell r="E198" t="str">
            <v>99.95%</v>
          </cell>
          <cell r="F198" t="str">
            <v>99.95%</v>
          </cell>
          <cell r="G198" t="str">
            <v>99%+</v>
          </cell>
          <cell r="H198">
            <v>4.595618</v>
          </cell>
          <cell r="I198">
            <v>4.5</v>
          </cell>
          <cell r="J198">
            <v>10</v>
          </cell>
          <cell r="K198">
            <v>979.193657958516</v>
          </cell>
          <cell r="L198">
            <v>979</v>
          </cell>
          <cell r="M198" t="str">
            <v>4.5mg产品加入979微升DMSO,旋涡震荡仪后充分溶解后按照30微升每管分装，分完为止，不足30微升的加入到前一个管中</v>
          </cell>
        </row>
        <row r="198">
          <cell r="O198" t="str">
            <v>1429639-50-8</v>
          </cell>
          <cell r="P198" t="str">
            <v>CZ415</v>
          </cell>
          <cell r="Q198" t="str">
            <v>mTOR</v>
          </cell>
          <cell r="R198" t="str">
            <v>459.5618</v>
          </cell>
          <cell r="S198" t="str">
            <v>C22H29N5O4S</v>
          </cell>
          <cell r="T198" t="str">
            <v>10mM*1mL(DMSO)</v>
          </cell>
          <cell r="U198" t="str">
            <v>10mM</v>
          </cell>
          <cell r="V198" t="str">
            <v>DMSO</v>
          </cell>
          <cell r="W198" t="str">
            <v>4.595618mg产品加1ML DMSO，然后30微升分装，分完为止</v>
          </cell>
          <cell r="X198" t="str">
            <v>DMSO: 105 mg/mL(228.48 mM)，配合低频超声助溶</v>
          </cell>
          <cell r="Y198">
            <v>4.595618</v>
          </cell>
          <cell r="Z198" t="str">
            <v>CZ415 is a potent and highly selective ATP-competitive mTOR inhibitor with pKd&lt;sup&gt;app&lt;/sup&gt; value of 8.2.</v>
          </cell>
        </row>
        <row r="199">
          <cell r="A199" t="str">
            <v>A260907</v>
          </cell>
          <cell r="B199" t="str">
            <v>BD287252</v>
          </cell>
          <cell r="C199" t="str">
            <v>WG0287252-240513001</v>
          </cell>
          <cell r="D199" t="str">
            <v>B-上海成品库</v>
          </cell>
          <cell r="E199" t="str">
            <v>99.99%</v>
          </cell>
          <cell r="F199" t="str">
            <v>99.99%</v>
          </cell>
          <cell r="G199" t="str">
            <v>99%+</v>
          </cell>
          <cell r="H199">
            <v>4.289152</v>
          </cell>
          <cell r="I199">
            <v>4.2</v>
          </cell>
          <cell r="J199">
            <v>10</v>
          </cell>
          <cell r="K199">
            <v>979.214539377481</v>
          </cell>
          <cell r="L199">
            <v>979</v>
          </cell>
          <cell r="M199" t="str">
            <v>4.2mg产品加入979微升DMSO,旋涡震荡仪后充分溶解后按照30微升每管分装，分完为止，不足30微升的加入到前一个管中</v>
          </cell>
        </row>
        <row r="199">
          <cell r="O199" t="str">
            <v>1143532-39-1</v>
          </cell>
          <cell r="P199" t="str">
            <v>Capivasertib</v>
          </cell>
          <cell r="Q199" t="str">
            <v>Akt</v>
          </cell>
          <cell r="R199" t="str">
            <v>428.9152</v>
          </cell>
          <cell r="S199" t="str">
            <v>C21H25ClN6O2</v>
          </cell>
          <cell r="T199" t="str">
            <v>10mM*1mL(DMSO)</v>
          </cell>
          <cell r="U199" t="str">
            <v>10mM</v>
          </cell>
          <cell r="V199" t="str">
            <v>DMSO</v>
          </cell>
          <cell r="W199" t="str">
            <v>4.289152mg产品加1ML DMSO，然后30微升分装，分完为止</v>
          </cell>
          <cell r="X199" t="str">
            <v>DMSO: 120 mg/mL(279.78 mM)，配合低频超声助溶</v>
          </cell>
          <cell r="Y199">
            <v>4.289152</v>
          </cell>
          <cell r="Z199" t="str">
            <v>Capivasertib (AZD5363) is an orally active and potent pan-AKT kinase inhibitor with IC50 values of 3 nM, 7 nM, and 7 nM for Akt1, Akt2, and Akt3, respectively.</v>
          </cell>
          <cell r="AA199" t="str">
            <v>Capivasertib (AZD5363) 是一种口服活性和强效的泛 AKT 激酶抑制剂，对 Akt1、Akt2 和 Akt3 的 IC50 值分别为 3 nM、7 nM 和 7 nM。</v>
          </cell>
        </row>
        <row r="200">
          <cell r="A200" t="str">
            <v>A120381</v>
          </cell>
          <cell r="B200" t="str">
            <v>BD161909</v>
          </cell>
          <cell r="C200" t="str">
            <v>WG0161909-210626001 </v>
          </cell>
          <cell r="D200" t="str">
            <v>B-上海成品库</v>
          </cell>
          <cell r="E200" t="str">
            <v>97%</v>
          </cell>
          <cell r="F200" t="str">
            <v>97%</v>
          </cell>
          <cell r="G200" t="str">
            <v>98%+</v>
          </cell>
          <cell r="H200">
            <v>4.0887</v>
          </cell>
          <cell r="I200">
            <v>4</v>
          </cell>
          <cell r="J200">
            <v>10</v>
          </cell>
          <cell r="K200">
            <v>978.306063051826</v>
          </cell>
          <cell r="L200">
            <v>978</v>
          </cell>
          <cell r="M200" t="str">
            <v>4mg产品加入978微升DMSO,旋涡震荡仪后充分溶解后按照30微升每管分装，分完为止，不足30微升的加入到前一个管中</v>
          </cell>
        </row>
        <row r="200">
          <cell r="O200" t="str">
            <v>461432-26-8</v>
          </cell>
          <cell r="P200" t="str">
            <v>Dapagliflozin</v>
          </cell>
          <cell r="Q200" t="str">
            <v>SGLT|Sugar Alcohol</v>
          </cell>
          <cell r="R200" t="str">
            <v>408.87</v>
          </cell>
          <cell r="S200" t="str">
            <v>C21H25ClO6</v>
          </cell>
          <cell r="T200" t="str">
            <v>10mM*1mL(DMSO)</v>
          </cell>
          <cell r="U200" t="str">
            <v>10mM</v>
          </cell>
          <cell r="V200" t="str">
            <v>DMSO</v>
          </cell>
          <cell r="W200" t="str">
            <v>4.0887mg产品加1ML DMSO，然后30微升分装，分完为止</v>
          </cell>
          <cell r="X200" t="str">
            <v>DMSO: 105 mg/mL(256.81 mM)|water: 50 mg/mL(122.29 mM)，配合低频超声助溶</v>
          </cell>
          <cell r="Y200">
            <v>4.0887</v>
          </cell>
          <cell r="Z200" t="str">
            <v>Dapagliflozin (BMS-512148), a new agent for treating diabetes mellitus (DM), is a competitive inhibitor of sodium/glucose cotransporter 2 (SGLT2), leading to glucose excretion in the urine. Dapagliflozin induces HIF1 expression and reduces renal IR injury.</v>
          </cell>
          <cell r="AA200" t="str">
            <v>Dapagliflozin（BMS-512148）是一种治疗糖尿病的新药，是一种竞争性钠/葡萄糖协同转运蛋白2（SGLT2）抑制剂，导致尿中葡萄糖排泄。Dapagliflozin诱导HIF1表达并减少肾缺血再灌注损伤。</v>
          </cell>
        </row>
        <row r="201">
          <cell r="A201" t="str">
            <v>A745543</v>
          </cell>
          <cell r="B201" t="str">
            <v>BD00830193</v>
          </cell>
          <cell r="C201" t="str">
            <v>WG00830193-190616001-T</v>
          </cell>
          <cell r="D201" t="str">
            <v>B-上海成品库</v>
          </cell>
          <cell r="E201" t="str">
            <v>98%</v>
          </cell>
          <cell r="F201" t="str">
            <v>98%</v>
          </cell>
          <cell r="G201">
            <v>0.98</v>
          </cell>
          <cell r="H201">
            <v>3.273313</v>
          </cell>
          <cell r="I201">
            <v>3.2</v>
          </cell>
          <cell r="J201">
            <v>10</v>
          </cell>
          <cell r="K201">
            <v>977.6028140297</v>
          </cell>
          <cell r="L201">
            <v>978</v>
          </cell>
          <cell r="M201" t="str">
            <v>3.2mg产品加入978微升DMSO,旋涡震荡仪后充分溶解后按照30微升每管分装，分完为止，不足30微升的加入到前一个管中</v>
          </cell>
        </row>
        <row r="201">
          <cell r="O201" t="str">
            <v>890405-51-3</v>
          </cell>
          <cell r="P201" t="str">
            <v>3BDO</v>
          </cell>
          <cell r="Q201" t="str">
            <v>mTOR|Autophagy</v>
          </cell>
          <cell r="R201" t="str">
            <v>327.3313</v>
          </cell>
          <cell r="S201" t="str">
            <v>C18H17NO5</v>
          </cell>
          <cell r="T201" t="str">
            <v>10mM*1mL(DMSO)</v>
          </cell>
          <cell r="U201" t="str">
            <v>10mM</v>
          </cell>
          <cell r="V201" t="str">
            <v>DMSO</v>
          </cell>
          <cell r="W201" t="str">
            <v>3.273313mg产品加1ML DMSO，然后30微升分装，分完为止</v>
          </cell>
          <cell r="X201" t="str">
            <v>DMSO: 105 mg/mL(320.78 mM)|无水乙醇: 20 mg/mL(61.1 mM)，配合低频超声助溶，注意：无水乙醇开封后，易挥发，也会吸收空气中的水分，导致溶解能力下降，请避免使用开封较久的乙醇</v>
          </cell>
          <cell r="Y201">
            <v>3.273313</v>
          </cell>
          <cell r="Z201" t="str">
            <v>3BDO is a new mTOR activator which can also inhibit autophagy.</v>
          </cell>
        </row>
        <row r="202">
          <cell r="A202" t="str">
            <v>A202830</v>
          </cell>
          <cell r="B202" t="str">
            <v>BD290998</v>
          </cell>
          <cell r="C202" t="str">
            <v>WG0290998-181120001 </v>
          </cell>
          <cell r="D202" t="str">
            <v>B-上海成品库</v>
          </cell>
          <cell r="E202">
            <v>0.9923</v>
          </cell>
          <cell r="F202">
            <v>0.9923</v>
          </cell>
          <cell r="G202" t="str">
            <v>99%+</v>
          </cell>
          <cell r="H202">
            <v>4.292481</v>
          </cell>
          <cell r="I202">
            <v>4.2</v>
          </cell>
          <cell r="J202">
            <v>10</v>
          </cell>
          <cell r="K202">
            <v>978.455117215429</v>
          </cell>
          <cell r="L202">
            <v>978</v>
          </cell>
          <cell r="M202" t="str">
            <v>4.2mg产品加入978微升DMSO,旋涡震荡仪后充分溶解后按照30微升每管分装，分完为止，不足30微升的加入到前一个管中</v>
          </cell>
        </row>
        <row r="202">
          <cell r="O202" t="str">
            <v>1047634-65-0</v>
          </cell>
          <cell r="P202" t="str">
            <v>Uprosertib</v>
          </cell>
          <cell r="Q202" t="str">
            <v>Akt</v>
          </cell>
          <cell r="R202" t="str">
            <v>429.2481</v>
          </cell>
          <cell r="S202" t="str">
            <v>C18H16Cl2F2N4O2</v>
          </cell>
          <cell r="T202" t="str">
            <v>10mM*1mL(DMSO)</v>
          </cell>
          <cell r="U202" t="str">
            <v>10mM</v>
          </cell>
          <cell r="V202" t="str">
            <v>DMSO</v>
          </cell>
          <cell r="W202" t="str">
            <v>4.292481mg产品加1ML DMSO，然后30微升分装，分完为止</v>
          </cell>
          <cell r="X202" t="str">
            <v>DMSO: 50 mg/mL(116.48 mM)，配合低频超声助溶</v>
          </cell>
          <cell r="Y202">
            <v>4.292481</v>
          </cell>
          <cell r="Z202" t="str">
            <v>Uprosertib (GSK2141795) is a potent and selective pan-Akt inhibitor with IC50 values of 180 nM, 328 nM, and 38 nM for Akt1, Akt2, and Akt3, respectively.</v>
          </cell>
          <cell r="AA202" t="str">
            <v>Uprosertib (GSK2141795) 是一种强效和选择性的泛 Akt 抑制剂，对 Akt1、Akt2 和 Akt3 的 IC50 值分别为 180 nM、328 nM 和 38 nM。</v>
          </cell>
        </row>
        <row r="203">
          <cell r="A203" t="str">
            <v>A158224</v>
          </cell>
          <cell r="B203" t="str">
            <v>BD304646</v>
          </cell>
          <cell r="C203" t="str">
            <v>WG0304646-230415001 </v>
          </cell>
          <cell r="D203" t="str">
            <v>B-上海成品库</v>
          </cell>
          <cell r="E203">
            <v>0.98</v>
          </cell>
          <cell r="F203">
            <v>0.98</v>
          </cell>
          <cell r="G203">
            <v>0.98</v>
          </cell>
          <cell r="H203">
            <v>3.885865</v>
          </cell>
          <cell r="I203">
            <v>3.8</v>
          </cell>
          <cell r="J203">
            <v>10</v>
          </cell>
          <cell r="K203">
            <v>977.903246767451</v>
          </cell>
          <cell r="L203">
            <v>978</v>
          </cell>
          <cell r="M203" t="str">
            <v>3.8mg产品加入978微升DMSO,旋涡震荡仪后充分溶解后按照30微升每管分装，分完为止，不足30微升的加入到前一个管中</v>
          </cell>
        </row>
        <row r="203">
          <cell r="O203" t="str">
            <v>95809-78-2</v>
          </cell>
          <cell r="P203" t="str">
            <v>Devimistat</v>
          </cell>
          <cell r="Q203" t="str">
            <v>Dehydrogenase</v>
          </cell>
          <cell r="R203" t="str">
            <v>388.5865</v>
          </cell>
          <cell r="S203" t="str">
            <v>C22H28O2S2</v>
          </cell>
          <cell r="T203" t="str">
            <v>10mM*1mL(DMSO)</v>
          </cell>
          <cell r="U203" t="str">
            <v>10mM</v>
          </cell>
          <cell r="V203" t="str">
            <v>DMSO</v>
          </cell>
          <cell r="W203" t="str">
            <v>3.885865mg产品加1ML DMSO，然后30微升分装，分完为止</v>
          </cell>
          <cell r="X203" t="str">
            <v>DMSO: 105 mg/mL(270.21 mM)，配合低频超声助溶</v>
          </cell>
          <cell r="Y203">
            <v>3.885865</v>
          </cell>
          <cell r="Z203" t="str">
            <v>CPI-613 is an E1α pyruvate dehydrogenase (PDH) modulator that prevents cancer cells from metabolizing glucose for energy. CPI-613 has been granted orphan drug status by the US FDA for pancreatic cancer.</v>
          </cell>
        </row>
        <row r="204">
          <cell r="A204" t="str">
            <v>A358160</v>
          </cell>
          <cell r="B204" t="str">
            <v>BD167188</v>
          </cell>
          <cell r="C204" t="str">
            <v>BK0167188-240118001</v>
          </cell>
          <cell r="D204" t="str">
            <v>B-上海成品库</v>
          </cell>
          <cell r="E204" t="str">
            <v>98%</v>
          </cell>
          <cell r="F204" t="str">
            <v>98%</v>
          </cell>
          <cell r="G204">
            <v>0.98</v>
          </cell>
          <cell r="H204">
            <v>2.352145</v>
          </cell>
          <cell r="I204">
            <v>2.3</v>
          </cell>
          <cell r="J204">
            <v>10</v>
          </cell>
          <cell r="K204">
            <v>977.830873521828</v>
          </cell>
          <cell r="L204">
            <v>978</v>
          </cell>
          <cell r="M204" t="str">
            <v>2.3mg产品加入978微升DMSO,旋涡震荡仪后充分溶解后按照30微升每管分装，分完为止，不足30微升的加入到前一个管中</v>
          </cell>
        </row>
        <row r="204">
          <cell r="O204" t="str">
            <v>635318-11-5</v>
          </cell>
          <cell r="P204" t="str">
            <v>LY404039</v>
          </cell>
          <cell r="Q204" t="str">
            <v>mGluR</v>
          </cell>
          <cell r="R204" t="str">
            <v>235.2145</v>
          </cell>
          <cell r="S204" t="str">
            <v>C7H9NO6S</v>
          </cell>
          <cell r="T204" t="str">
            <v>10mM*1mL(DMSO)</v>
          </cell>
          <cell r="U204" t="str">
            <v>10mM</v>
          </cell>
          <cell r="V204" t="str">
            <v>DMSO</v>
          </cell>
          <cell r="W204" t="str">
            <v>2.352145mg产品加1ML DMSO，然后30微升分装，分完为止</v>
          </cell>
          <cell r="X204" t="str">
            <v>DMSO: 3 mg/mL(12.75 mM)，配合低频超声，并水浴加热至45℃助溶|water: 5 mg/mL(21.26 mM)，配合低频超声，并调节pH至6</v>
          </cell>
          <cell r="Y204">
            <v>2.352145</v>
          </cell>
          <cell r="Z204" t="str">
            <v>LY404039 is an inhibitor for mGluR1 (Ki=149 nM) and mGluR2 (Ki= 92 nM), which can also inhibit dopamine receptor.</v>
          </cell>
        </row>
        <row r="205">
          <cell r="A205" t="str">
            <v>A369305</v>
          </cell>
          <cell r="B205" t="str">
            <v>BD630348</v>
          </cell>
          <cell r="C205" t="str">
            <v>WG0630348-210531001</v>
          </cell>
          <cell r="D205" t="str">
            <v>B-上海成品库</v>
          </cell>
          <cell r="E205" t="str">
            <v>99.23%</v>
          </cell>
          <cell r="F205" t="str">
            <v>99.23%</v>
          </cell>
          <cell r="G205" t="str">
            <v>99%+</v>
          </cell>
          <cell r="H205">
            <v>4.498336</v>
          </cell>
          <cell r="I205">
            <v>4.4</v>
          </cell>
          <cell r="J205">
            <v>10</v>
          </cell>
          <cell r="K205">
            <v>978.139472018097</v>
          </cell>
          <cell r="L205">
            <v>978</v>
          </cell>
          <cell r="M205" t="str">
            <v>4.4mg产品加入978微升DMSO,旋涡震荡仪后充分溶解后按照30微升每管分装，分完为止，不足30微升的加入到前一个管中</v>
          </cell>
        </row>
        <row r="205">
          <cell r="O205" t="str">
            <v>1536200-31-3</v>
          </cell>
          <cell r="P205" t="str">
            <v>GNE-9605</v>
          </cell>
          <cell r="Q205" t="str">
            <v>Autophagy|LRRK2</v>
          </cell>
          <cell r="R205" t="str">
            <v>449.8336</v>
          </cell>
          <cell r="S205" t="str">
            <v>C17H20ClF4N7O</v>
          </cell>
          <cell r="T205" t="str">
            <v>10mM*1mL(DMSO)</v>
          </cell>
          <cell r="U205" t="str">
            <v>10mM</v>
          </cell>
          <cell r="V205" t="str">
            <v>DMSO</v>
          </cell>
          <cell r="W205" t="str">
            <v>4.498336mg产品加1ML DMSO，然后30微升分装，分完为止</v>
          </cell>
          <cell r="X205" t="str">
            <v>DMSO: 105 mg/mL(233.42 mM)，配合低频超声助溶</v>
          </cell>
          <cell r="Y205">
            <v>4.498336</v>
          </cell>
          <cell r="Z205" t="str">
            <v>GNE-9605 is a selective and potent LRRK2 with IC50 value of 18.7 nM.</v>
          </cell>
        </row>
        <row r="206">
          <cell r="A206" t="str">
            <v>A145931</v>
          </cell>
          <cell r="B206" t="str">
            <v>BD6342</v>
          </cell>
          <cell r="C206" t="str">
            <v>WG0006342-220817001</v>
          </cell>
          <cell r="D206" t="str">
            <v>B-上海成品库</v>
          </cell>
          <cell r="E206">
            <v>0.95</v>
          </cell>
          <cell r="F206">
            <v>0.95</v>
          </cell>
          <cell r="G206">
            <v>0.95</v>
          </cell>
          <cell r="H206">
            <v>2.862363</v>
          </cell>
          <cell r="I206">
            <v>2.8</v>
          </cell>
          <cell r="J206">
            <v>10</v>
          </cell>
          <cell r="K206">
            <v>978.212756383449</v>
          </cell>
          <cell r="L206">
            <v>978</v>
          </cell>
          <cell r="M206" t="str">
            <v>2.8mg产品加入978微升DMSO,旋涡震荡仪后充分溶解后按照30微升每管分装，分完为止，不足30微升的加入到前一个管中</v>
          </cell>
        </row>
        <row r="206">
          <cell r="O206" t="str">
            <v>528-48-3</v>
          </cell>
          <cell r="P206" t="str">
            <v>Fisetin</v>
          </cell>
          <cell r="Q206" t="str">
            <v>Plant Standard|Sirtuin</v>
          </cell>
          <cell r="R206" t="str">
            <v>286.2363</v>
          </cell>
          <cell r="S206" t="str">
            <v>C15H10O6</v>
          </cell>
          <cell r="T206" t="str">
            <v>10mM*1mL(DMSO)</v>
          </cell>
          <cell r="U206" t="str">
            <v>10mM</v>
          </cell>
          <cell r="V206" t="str">
            <v>DMSO</v>
          </cell>
          <cell r="W206" t="str">
            <v>2.862363mg产品加1ML DMSO，然后30微升分装，分完为止</v>
          </cell>
          <cell r="X206" t="str">
            <v>DMSO: 25 mg/mL(87.34 mM)，配合低频超声助溶</v>
          </cell>
          <cell r="Y206">
            <v>2.862363</v>
          </cell>
          <cell r="Z206" t="str">
            <v>Fisetin is an active flavonol that can be used in the synthesis of pharmaceutical with anti-inflammatory and antiproliferative activities.</v>
          </cell>
        </row>
        <row r="207">
          <cell r="A207" t="str">
            <v>A1001784</v>
          </cell>
          <cell r="B207" t="str">
            <v>BD00942646</v>
          </cell>
          <cell r="C207" t="str">
            <v>WG00942646-190304001</v>
          </cell>
          <cell r="D207" t="str">
            <v>B-上海成品库</v>
          </cell>
          <cell r="E207" t="str">
            <v>99.55%</v>
          </cell>
          <cell r="F207" t="str">
            <v>99.55%</v>
          </cell>
          <cell r="G207" t="str">
            <v>99%+</v>
          </cell>
          <cell r="H207">
            <v>4.5997</v>
          </cell>
          <cell r="I207">
            <v>4.5</v>
          </cell>
          <cell r="J207">
            <v>10</v>
          </cell>
          <cell r="K207">
            <v>978.324673348262</v>
          </cell>
          <cell r="L207">
            <v>978</v>
          </cell>
          <cell r="M207" t="str">
            <v>4.5mg产品加入978微升DMSO,旋涡震荡仪后充分溶解后按照30微升每管分装，分完为止，不足30微升的加入到前一个管中</v>
          </cell>
        </row>
        <row r="207">
          <cell r="O207" t="str">
            <v>1802637-39-3</v>
          </cell>
          <cell r="P207" t="str">
            <v>BB-Cl-Amidine</v>
          </cell>
          <cell r="Q207" t="str">
            <v>PAD</v>
          </cell>
          <cell r="R207" t="str">
            <v>459.97</v>
          </cell>
          <cell r="S207" t="str">
            <v>C26H26ClN5O</v>
          </cell>
          <cell r="T207" t="str">
            <v>10mM*1mL(DMSO)</v>
          </cell>
          <cell r="U207" t="str">
            <v>10mM</v>
          </cell>
          <cell r="V207" t="str">
            <v>DMSO</v>
          </cell>
          <cell r="W207" t="str">
            <v>4.5997mg产品加1ML DMSO，然后30微升分装，分完为止</v>
          </cell>
          <cell r="X207" t="str">
            <v>DMSO: 120 mg/mL(260.89 mM)，配合低频超声助溶</v>
          </cell>
          <cell r="Y207">
            <v>4.5997</v>
          </cell>
          <cell r="Z207" t="str">
            <v>BB-Cl-amidine is a irreversible peptidylarginine deminase (PAD) inhibitor.</v>
          </cell>
        </row>
        <row r="208">
          <cell r="A208" t="str">
            <v>A151784</v>
          </cell>
          <cell r="B208" t="str">
            <v>BD315931</v>
          </cell>
          <cell r="C208" t="str">
            <v>WG0315931-200329001</v>
          </cell>
          <cell r="D208" t="str">
            <v>B-陶桥成品库</v>
          </cell>
          <cell r="E208" t="str">
            <v>98.49%</v>
          </cell>
          <cell r="F208" t="str">
            <v>98.49%</v>
          </cell>
          <cell r="G208" t="str">
            <v>99%+</v>
          </cell>
          <cell r="H208">
            <v>3.378459</v>
          </cell>
          <cell r="I208">
            <v>3.3</v>
          </cell>
          <cell r="J208">
            <v>10</v>
          </cell>
          <cell r="K208">
            <v>976.776690201065</v>
          </cell>
          <cell r="L208">
            <v>977</v>
          </cell>
          <cell r="M208" t="str">
            <v>3.3mg产品加入977微升DMSO,旋涡震荡仪后充分溶解后按照30微升每管分装，分完为止，不足30微升的加入到前一个管中</v>
          </cell>
        </row>
        <row r="208">
          <cell r="O208" t="str">
            <v>857531-00-1</v>
          </cell>
          <cell r="P208" t="str">
            <v>AT7867</v>
          </cell>
          <cell r="Q208" t="str">
            <v>Akt</v>
          </cell>
          <cell r="R208" t="str">
            <v>337.8459</v>
          </cell>
          <cell r="S208" t="str">
            <v>C20H20ClN3</v>
          </cell>
          <cell r="T208" t="str">
            <v>10mM*1mL(DMSO)</v>
          </cell>
          <cell r="U208" t="str">
            <v>10mM</v>
          </cell>
          <cell r="V208" t="str">
            <v>DMSO</v>
          </cell>
          <cell r="W208" t="str">
            <v>3.378459mg产品加1ML DMSO，然后30微升分装，分完为止</v>
          </cell>
          <cell r="X208" t="str">
            <v>DMSO: 50 mg/mL(148 mM)，配合低频超声，并水浴加热至45℃助溶</v>
          </cell>
          <cell r="Y208">
            <v>3.378459</v>
          </cell>
          <cell r="Z208" t="str">
            <v>AT7867 is a potent ATP-competitive inhibitor of Akt1/2/3 and p70S6K/PKA with IC50 of 32 nM/17 nM/47 nM and 85 nM/20 nM, respectively, exhibiting little activity outside the AGC kinase family.</v>
          </cell>
        </row>
        <row r="209">
          <cell r="A209" t="str">
            <v>A160471</v>
          </cell>
          <cell r="B209" t="str">
            <v>BD333319</v>
          </cell>
          <cell r="C209" t="str">
            <v>WG0333319-240207001 </v>
          </cell>
          <cell r="D209" t="str">
            <v>B-上海成品库</v>
          </cell>
          <cell r="E209">
            <v>0.98</v>
          </cell>
          <cell r="F209">
            <v>0.98</v>
          </cell>
          <cell r="G209" t="str">
            <v>99%+</v>
          </cell>
          <cell r="H209">
            <v>4.09609</v>
          </cell>
          <cell r="I209">
            <v>4</v>
          </cell>
          <cell r="J209">
            <v>10</v>
          </cell>
          <cell r="K209">
            <v>976.541042799353</v>
          </cell>
          <cell r="L209">
            <v>977</v>
          </cell>
          <cell r="M209" t="str">
            <v>4mg产品加入977微升DMSO,旋涡震荡仪后充分溶解后按照30微升每管分装，分完为止，不足30微升的加入到前一个管中</v>
          </cell>
        </row>
        <row r="209">
          <cell r="O209" t="str">
            <v>1191951-57-1</v>
          </cell>
          <cell r="P209" t="str">
            <v>PHT-427</v>
          </cell>
          <cell r="Q209" t="str">
            <v>PDK|Akt|PDK-1</v>
          </cell>
          <cell r="R209" t="str">
            <v>409.609</v>
          </cell>
          <cell r="S209" t="str">
            <v>C20H31N3O2S2</v>
          </cell>
          <cell r="T209" t="str">
            <v>10mM*1mL(DMSO)</v>
          </cell>
          <cell r="U209" t="str">
            <v>10mM</v>
          </cell>
          <cell r="V209" t="str">
            <v>DMSO</v>
          </cell>
          <cell r="W209" t="str">
            <v>4.09609mg产品加1ML DMSO，然后30微升分装，分完为止</v>
          </cell>
          <cell r="X209" t="str">
            <v>DMSO: 25 mg/mL(61.03 mM)，配合低频超声助溶</v>
          </cell>
          <cell r="Y209">
            <v>4.09609</v>
          </cell>
          <cell r="Z209" t="str">
            <v>PHT-427 is dual inhibitor of Akt and PDPK1 with Ki of 2.7 μM and 5.2 μM, respectively, targeting PH domains of Akt and PDPK1.</v>
          </cell>
        </row>
        <row r="210">
          <cell r="A210" t="str">
            <v>A135447</v>
          </cell>
          <cell r="B210" t="str">
            <v>BD764854</v>
          </cell>
          <cell r="C210" t="str">
            <v>WG0764854-180604001 </v>
          </cell>
          <cell r="D210" t="str">
            <v>B-陶桥成品库</v>
          </cell>
          <cell r="E210">
            <v>0.9997</v>
          </cell>
          <cell r="F210">
            <v>0.9997</v>
          </cell>
          <cell r="G210" t="str">
            <v>99+%</v>
          </cell>
          <cell r="H210">
            <v>3.68312</v>
          </cell>
          <cell r="I210">
            <v>3.6</v>
          </cell>
          <cell r="J210">
            <v>10</v>
          </cell>
          <cell r="K210">
            <v>977.432177067269</v>
          </cell>
          <cell r="L210">
            <v>977</v>
          </cell>
          <cell r="M210" t="str">
            <v>3.6mg产品加入977微升DMSO,旋涡震荡仪后充分溶解后按照30微升每管分装，分完为止，不足30微升的加入到前一个管中</v>
          </cell>
        </row>
        <row r="210">
          <cell r="O210" t="str">
            <v>1223397-11-2</v>
          </cell>
          <cell r="P210" t="str">
            <v>WZB117</v>
          </cell>
          <cell r="Q210" t="str">
            <v>GLUT</v>
          </cell>
          <cell r="R210" t="str">
            <v>368.312</v>
          </cell>
          <cell r="S210" t="str">
            <v>C20H13FO6</v>
          </cell>
          <cell r="T210" t="str">
            <v>10mM*1mL(DMSO)</v>
          </cell>
          <cell r="U210" t="str">
            <v>10mM</v>
          </cell>
          <cell r="V210" t="str">
            <v>DMSO</v>
          </cell>
          <cell r="W210" t="str">
            <v>3.68312mg产品加1ML DMSO，然后30微升分装，分完为止</v>
          </cell>
          <cell r="X210" t="str">
            <v>DMSO: 145 mg/mL(393.69 mM)</v>
          </cell>
          <cell r="Y210">
            <v>3.68312</v>
          </cell>
          <cell r="Z210" t="str">
            <v>WZB117 is an inhibitor of Glucose Transporter 1 (GLUT1). It inhibited cell proliferation in lung cancer A549 cells and breast cancer MCF7 cells with an IC50 of approximately 10 μM. </v>
          </cell>
        </row>
        <row r="211">
          <cell r="A211" t="str">
            <v>A225521</v>
          </cell>
          <cell r="B211" t="str">
            <v>BD630942</v>
          </cell>
          <cell r="C211" t="str">
            <v>WG0630942-240321001</v>
          </cell>
          <cell r="D211" t="str">
            <v>B-上海成品库</v>
          </cell>
          <cell r="E211" t="str">
            <v>99.82%</v>
          </cell>
          <cell r="F211" t="str">
            <v>99.82%</v>
          </cell>
          <cell r="G211" t="str">
            <v>99%+</v>
          </cell>
          <cell r="H211">
            <v>2.763324</v>
          </cell>
          <cell r="I211">
            <v>2.7</v>
          </cell>
          <cell r="J211">
            <v>10</v>
          </cell>
          <cell r="K211">
            <v>977.084120428875</v>
          </cell>
          <cell r="L211">
            <v>977</v>
          </cell>
          <cell r="M211" t="str">
            <v>2.7mg产品加入977微升DMSO,旋涡震荡仪后充分溶解后按照30微升每管分装，分完为止，不足30微升的加入到前一个管中</v>
          </cell>
        </row>
        <row r="211">
          <cell r="O211" t="str">
            <v>871361-88-5</v>
          </cell>
          <cell r="P211" t="str">
            <v>SC66</v>
          </cell>
          <cell r="Q211" t="str">
            <v>Akt</v>
          </cell>
          <cell r="R211" t="str">
            <v>276.3324</v>
          </cell>
          <cell r="S211" t="str">
            <v>C18H16N2O</v>
          </cell>
          <cell r="T211" t="str">
            <v>10mM*1mL(DMSO)</v>
          </cell>
          <cell r="U211" t="str">
            <v>10mM</v>
          </cell>
          <cell r="V211" t="str">
            <v>DMSO</v>
          </cell>
          <cell r="W211" t="str">
            <v>2.763324mg产品加1ML DMSO，然后30微升分装，分完为止</v>
          </cell>
          <cell r="X211" t="str">
            <v>DMSO: 25 mg/mL(90.47 mM)，配合低频超声助溶</v>
          </cell>
          <cell r="Y211">
            <v>2.763324</v>
          </cell>
          <cell r="Z211" t="str">
            <v>SC66 is an allosteric and dual-inhibitory-function inhibitor of Akt which can lead to a reduction in total and phospho-AKT levels.</v>
          </cell>
        </row>
        <row r="212">
          <cell r="A212" t="str">
            <v>A103226</v>
          </cell>
          <cell r="B212" t="str">
            <v>BD767526</v>
          </cell>
          <cell r="C212" t="str">
            <v>WG0767526-190927001</v>
          </cell>
          <cell r="D212" t="str">
            <v>B-陶桥成品库</v>
          </cell>
          <cell r="E212" t="str">
            <v>98.84%</v>
          </cell>
          <cell r="F212" t="str">
            <v>98.84%</v>
          </cell>
          <cell r="G212" t="str">
            <v>99%+</v>
          </cell>
          <cell r="H212">
            <v>3.685124</v>
          </cell>
          <cell r="I212">
            <v>3.6</v>
          </cell>
          <cell r="J212">
            <v>10</v>
          </cell>
          <cell r="K212">
            <v>976.900641606632</v>
          </cell>
          <cell r="L212">
            <v>977</v>
          </cell>
          <cell r="M212" t="str">
            <v>3.6mg产品加入977微升DMSO,旋涡震荡仪后充分溶解后按照30微升每管分装，分完为止，不足30微升的加入到前一个管中</v>
          </cell>
        </row>
        <row r="212">
          <cell r="O212" t="str">
            <v>1429054-28-3</v>
          </cell>
          <cell r="P212" t="str">
            <v>IDF-11774</v>
          </cell>
          <cell r="Q212" t="str">
            <v>HIF</v>
          </cell>
          <cell r="R212" t="str">
            <v>368.5124</v>
          </cell>
          <cell r="S212" t="str">
            <v>C23H32N2O2</v>
          </cell>
          <cell r="T212" t="str">
            <v>10mM*1mL(DMSO)</v>
          </cell>
          <cell r="U212" t="str">
            <v>10mM</v>
          </cell>
          <cell r="V212" t="str">
            <v>DMSO</v>
          </cell>
          <cell r="W212" t="str">
            <v>3.685124mg产品加1ML DMSO，然后30微升分装，分完为止</v>
          </cell>
          <cell r="X212" t="str">
            <v>DMSO: 60 mg/mL(162.82 mM)，配合低频超声，并水浴加热至45℃助溶</v>
          </cell>
          <cell r="Y212">
            <v>3.685124</v>
          </cell>
          <cell r="Z212" t="str">
            <v>IDF-11774 is a hypoxia-inducible factor (HIF)-1α inhibitor which regulates cancer metabolism, thereby suppressing tumor growth.</v>
          </cell>
        </row>
        <row r="213">
          <cell r="A213" t="str">
            <v>A344838</v>
          </cell>
          <cell r="B213" t="str">
            <v>BD157912</v>
          </cell>
          <cell r="C213" t="str">
            <v>YF0157912-170718001</v>
          </cell>
          <cell r="D213" t="str">
            <v>B-陶桥成品库</v>
          </cell>
          <cell r="E213">
            <v>0.9836</v>
          </cell>
          <cell r="F213">
            <v>0.9836</v>
          </cell>
          <cell r="G213" t="str">
            <v>99%+</v>
          </cell>
          <cell r="H213">
            <v>3.483553</v>
          </cell>
          <cell r="I213">
            <v>3.4</v>
          </cell>
          <cell r="J213">
            <v>10</v>
          </cell>
          <cell r="K213">
            <v>976.015005369518</v>
          </cell>
          <cell r="L213">
            <v>976</v>
          </cell>
          <cell r="M213" t="str">
            <v>3.4mg产品加入976微升DMSO,旋涡震荡仪后充分溶解后按照30微升每管分装，分完为止，不足30微升的加入到前一个管中</v>
          </cell>
        </row>
        <row r="213">
          <cell r="O213" t="str">
            <v>371935-74-9</v>
          </cell>
          <cell r="P213" t="str">
            <v>PI-103</v>
          </cell>
          <cell r="Q213" t="str">
            <v>PI3K|Autophagy|ATM/ATR|DNA-PK</v>
          </cell>
          <cell r="R213" t="str">
            <v>348.3553</v>
          </cell>
          <cell r="S213" t="str">
            <v>C19H16N4O3</v>
          </cell>
          <cell r="T213" t="str">
            <v>10mM*1mL(DMSO)</v>
          </cell>
          <cell r="U213" t="str">
            <v>10mM</v>
          </cell>
          <cell r="V213" t="str">
            <v>DMSO</v>
          </cell>
          <cell r="W213" t="str">
            <v>3.483553mg产品加1ML DMSO，然后30微升分装，分完为止</v>
          </cell>
          <cell r="X213" t="str">
            <v>DMSO: 9 mg/mL(25.84 mM)，配合低频超声助溶</v>
          </cell>
          <cell r="Y213">
            <v>3.483553</v>
          </cell>
          <cell r="Z213" t="str">
            <v>PI-103 is a potent inhibitor with low IC50 values against recombinant PI3K isoforms p110alpha (IC50= 2 nM), p110beta (IC50= 3 nM), p110delta (IC50= 3 nM), and p110gamma (IC50= 15 nM), less potent to mTOR/DNA-PK with IC50 of 30 nM/23 nM. It blocks autophagic flux.</v>
          </cell>
        </row>
        <row r="214">
          <cell r="A214" t="str">
            <v>A137399</v>
          </cell>
          <cell r="B214" t="str">
            <v>BD237195</v>
          </cell>
          <cell r="C214" t="str">
            <v>YF0237195-170620001</v>
          </cell>
          <cell r="D214" t="str">
            <v>B-上海成品库</v>
          </cell>
          <cell r="E214">
            <v>0.9988</v>
          </cell>
          <cell r="F214">
            <v>0.9988</v>
          </cell>
          <cell r="G214">
            <v>0.99</v>
          </cell>
          <cell r="H214">
            <v>3.994882</v>
          </cell>
          <cell r="I214">
            <v>3.9</v>
          </cell>
          <cell r="J214">
            <v>10</v>
          </cell>
          <cell r="K214">
            <v>976.249110737188</v>
          </cell>
          <cell r="L214">
            <v>976</v>
          </cell>
          <cell r="M214" t="str">
            <v>3.9mg产品加入976微升DMSO,旋涡震荡仪后充分溶解后按照30微升每管分装，分完为止，不足30微升的加入到前一个管中</v>
          </cell>
        </row>
        <row r="214">
          <cell r="O214" t="str">
            <v>866405-64-3</v>
          </cell>
          <cell r="P214" t="str">
            <v>Dorsomorphin</v>
          </cell>
          <cell r="Q214" t="str">
            <v>AMPK</v>
          </cell>
          <cell r="R214" t="str">
            <v>399.4882</v>
          </cell>
          <cell r="S214" t="str">
            <v>C24H25N5O</v>
          </cell>
          <cell r="T214" t="str">
            <v>10mM*1mL(DMSO)</v>
          </cell>
          <cell r="U214" t="str">
            <v>10mM</v>
          </cell>
          <cell r="V214" t="str">
            <v>DMSO</v>
          </cell>
          <cell r="W214" t="str">
            <v>3.994882mg产品加1ML DMSO，然后30微升分装，分完为止</v>
          </cell>
          <cell r="X214" t="str">
            <v>DMSO: 35 mg/mL(87.61 mM)，配合低频超声，并调节pH至2|1M HCl: 50 mg/mL(125.16 mM)，配合低频超声，并调节pH至1</v>
          </cell>
          <cell r="Y214">
            <v>3.994882</v>
          </cell>
          <cell r="Z214" t="str">
            <v>Dorsomorphin is a selective and ATP-competitive AMPK inhibitor (Ki = 109 nM in the absence of AMP) that selectively inhibits BMP type I receptors ALK2, ALK3, and ALK6. Dorsomorphin can reverse the autophagy activation and anti-inflammatory effects of Urolithin A.</v>
          </cell>
          <cell r="AA214" t="str">
            <v>Dorsomorphin是一种选择性和 ATP 竞争性的 AMPK 抑制剂 (在无 AMP 的情况下 Ki = 109 nM)，选择性抑制 BMP I 型受体 ALK2、ALK3 和 ALK6。Dorsomorphin 可以逆转 Urolithin A 的自噬激活和抗炎作用。</v>
          </cell>
        </row>
        <row r="215">
          <cell r="A215" t="str">
            <v>A326912</v>
          </cell>
          <cell r="B215" t="str">
            <v>BD630596</v>
          </cell>
          <cell r="C215" t="str">
            <v>WG0630596-181204001</v>
          </cell>
          <cell r="D215" t="str">
            <v>B-上海成品库</v>
          </cell>
          <cell r="E215" t="str">
            <v>99.64%</v>
          </cell>
          <cell r="F215" t="str">
            <v>99.64%</v>
          </cell>
          <cell r="G215" t="str">
            <v>99%+</v>
          </cell>
          <cell r="H215">
            <v>4.0991</v>
          </cell>
          <cell r="I215">
            <v>4</v>
          </cell>
          <cell r="J215">
            <v>10</v>
          </cell>
          <cell r="K215">
            <v>975.823961357371</v>
          </cell>
          <cell r="L215">
            <v>976</v>
          </cell>
          <cell r="M215" t="str">
            <v>4mg产品加入976微升DMSO,旋涡震荡仪后充分溶解后按照30微升每管分装，分完为止，不足30微升的加入到前一个管中</v>
          </cell>
        </row>
        <row r="215">
          <cell r="O215" t="str">
            <v>256925-03-8</v>
          </cell>
          <cell r="P215" t="str">
            <v>AL 082D06</v>
          </cell>
          <cell r="Q215" t="str">
            <v>Glucocorticoid Receptor</v>
          </cell>
          <cell r="R215" t="str">
            <v>409.91</v>
          </cell>
          <cell r="S215" t="str">
            <v>C23H24ClN3O2</v>
          </cell>
          <cell r="T215" t="str">
            <v>10mM*1mL(DMSO)</v>
          </cell>
          <cell r="U215" t="str">
            <v>10mM</v>
          </cell>
          <cell r="V215" t="str">
            <v>DMSO</v>
          </cell>
          <cell r="W215" t="str">
            <v>4.0991mg产品加1ML DMSO，然后30微升分装，分完为止</v>
          </cell>
          <cell r="X215" t="str">
            <v>DMSO: 6 mg/mL(14.64 mM)，配合低频超声，并水浴加热至45℃助溶</v>
          </cell>
          <cell r="Y215">
            <v>4.0991</v>
          </cell>
          <cell r="Z215" t="str">
            <v>AL 082D06 is a non-steroidal antagonist of glucocorticoid receptor (GR) with Ki of 210 nM.</v>
          </cell>
        </row>
        <row r="216">
          <cell r="A216" t="str">
            <v>A146214</v>
          </cell>
          <cell r="B216" t="str">
            <v>BD8971</v>
          </cell>
          <cell r="C216" t="str">
            <v>WG0008971-230106001</v>
          </cell>
          <cell r="D216" t="str">
            <v>B-上海成品库</v>
          </cell>
          <cell r="E216">
            <v>0.9982</v>
          </cell>
          <cell r="F216">
            <v>0.9982</v>
          </cell>
          <cell r="G216">
            <v>0.98</v>
          </cell>
          <cell r="H216">
            <v>2.663343</v>
          </cell>
          <cell r="I216">
            <v>2.6</v>
          </cell>
          <cell r="J216">
            <v>10</v>
          </cell>
          <cell r="K216">
            <v>976.216732129508</v>
          </cell>
          <cell r="L216">
            <v>976</v>
          </cell>
          <cell r="M216" t="str">
            <v>2.6mg产品加入976微升DMSO,旋涡震荡仪后充分溶解后按照30微升每管分装，分完为止，不足30微升的加入到前一个管中</v>
          </cell>
        </row>
        <row r="216">
          <cell r="O216" t="str">
            <v>35354-74-6</v>
          </cell>
          <cell r="P216" t="str">
            <v>Honokiol</v>
          </cell>
          <cell r="Q216" t="str">
            <v>Plant Standard|Akt</v>
          </cell>
          <cell r="R216" t="str">
            <v>266.3343</v>
          </cell>
          <cell r="S216" t="str">
            <v>C18H18O2</v>
          </cell>
          <cell r="T216" t="str">
            <v>10mM*1mL(DMSO)</v>
          </cell>
          <cell r="U216" t="str">
            <v>10mM</v>
          </cell>
          <cell r="V216" t="str">
            <v>DMSO</v>
          </cell>
          <cell r="W216" t="str">
            <v>2.663343mg产品加1ML DMSO，然后30微升分装，分完为止</v>
          </cell>
          <cell r="X216" t="str">
            <v>DMSO: 50 mg/mL(187.73 mM)</v>
          </cell>
          <cell r="Y216">
            <v>2.663343</v>
          </cell>
          <cell r="Z216" t="str">
            <v>Honokiol is a bioactive biphenolic phytochemical with potent antioxidative, anti-inflammatory, antiangiogenic, and anticancer activities by targeting various signaling molecules. It inhibits Akt activation and can readily cross the blood-brain barrier.</v>
          </cell>
          <cell r="AA216" t="str">
            <v>Honokiol是一种具有强效抗氧化、抗炎、抗血管生成和抗癌活性的双苯植物化学物，通过靶向多种信号分子抑制 Akt 激活，并能轻易穿过血脑屏障。</v>
          </cell>
        </row>
        <row r="217">
          <cell r="A217" t="str">
            <v>A848978</v>
          </cell>
          <cell r="B217" t="str">
            <v>BD630315</v>
          </cell>
          <cell r="C217" t="str">
            <v>WG0630315-190726001</v>
          </cell>
          <cell r="D217" t="str">
            <v>B-陶桥成品库</v>
          </cell>
          <cell r="E217" t="str">
            <v>98%</v>
          </cell>
          <cell r="F217" t="str">
            <v>98%</v>
          </cell>
          <cell r="G217">
            <v>0.98</v>
          </cell>
          <cell r="H217">
            <v>3.28288</v>
          </cell>
          <cell r="I217">
            <v>3.2</v>
          </cell>
          <cell r="J217">
            <v>10</v>
          </cell>
          <cell r="K217">
            <v>974.753874646652</v>
          </cell>
          <cell r="L217">
            <v>975</v>
          </cell>
          <cell r="M217" t="str">
            <v>3.2mg产品加入975微升DMSO,旋涡震荡仪后充分溶解后按照30微升每管分装，分完为止，不足30微升的加入到前一个管中</v>
          </cell>
        </row>
        <row r="217">
          <cell r="O217" t="str">
            <v>1462249-75-7</v>
          </cell>
          <cell r="P217" t="str">
            <v>PFK158</v>
          </cell>
          <cell r="Q217" t="str">
            <v>others|PFKFB3</v>
          </cell>
          <cell r="R217" t="str">
            <v>328.288</v>
          </cell>
          <cell r="S217" t="str">
            <v>C18H11F3N2O</v>
          </cell>
          <cell r="T217" t="str">
            <v>10mM*1mL(DMSO)</v>
          </cell>
          <cell r="U217" t="str">
            <v>10mM</v>
          </cell>
          <cell r="V217" t="str">
            <v>DMSO</v>
          </cell>
          <cell r="W217" t="str">
            <v>3.28288mg产品加1ML DMSO，然后30微升分装，分完为止</v>
          </cell>
          <cell r="X217" t="str">
            <v>DMSO: 30 mg/mL(91.38 mM)</v>
          </cell>
          <cell r="Y217">
            <v>3.28288</v>
          </cell>
          <cell r="Z217" t="str">
            <v>PFK-158 is a potent and selective inhibitor of PFKFB3 that is currently being investigated in a phase I study in patients with advanced solid malignancies.</v>
          </cell>
        </row>
        <row r="218">
          <cell r="A218" t="str">
            <v>A155170</v>
          </cell>
          <cell r="B218" t="str">
            <v>BD630394</v>
          </cell>
          <cell r="C218" t="str">
            <v>WG0630394-181214001</v>
          </cell>
          <cell r="D218" t="str">
            <v>B-上海成品库</v>
          </cell>
          <cell r="E218" t="str">
            <v>99.29%</v>
          </cell>
          <cell r="F218" t="str">
            <v>99.29%</v>
          </cell>
          <cell r="G218" t="str">
            <v>99%+</v>
          </cell>
          <cell r="H218">
            <v>2.973517</v>
          </cell>
          <cell r="I218">
            <v>2.9</v>
          </cell>
          <cell r="J218">
            <v>10</v>
          </cell>
          <cell r="K218">
            <v>975.276078798272</v>
          </cell>
          <cell r="L218">
            <v>975</v>
          </cell>
          <cell r="M218" t="str">
            <v>2.9mg产品加入975微升DMSO,旋涡震荡仪后充分溶解后按照30微升每管分装，分完为止，不足30微升的加入到前一个管中</v>
          </cell>
        </row>
        <row r="218">
          <cell r="O218" t="str">
            <v>1624117-53-8</v>
          </cell>
          <cell r="P218" t="str">
            <v>XY1</v>
          </cell>
          <cell r="Q218" t="str">
            <v>Histone Methyltransferase</v>
          </cell>
          <cell r="R218" t="str">
            <v>297.3517</v>
          </cell>
          <cell r="S218" t="str">
            <v>C17H19N3O2</v>
          </cell>
          <cell r="T218" t="str">
            <v>10mM*1mL(DMSO)</v>
          </cell>
          <cell r="U218" t="str">
            <v>10mM</v>
          </cell>
          <cell r="V218" t="str">
            <v>DMSO</v>
          </cell>
          <cell r="W218" t="str">
            <v>2.973517mg产品加1ML DMSO，然后30微升分装，分完为止</v>
          </cell>
          <cell r="X218" t="str">
            <v>DMSO: 65 mg/mL(218.6 mM)，配合低频超声助溶</v>
          </cell>
          <cell r="Y218">
            <v>2.973517</v>
          </cell>
          <cell r="Z218" t="str">
            <v>XY1 is a negative control of SGC 707 which works as a potent and selective allosteric inhibitor of PRMT3, while XY1 shows almost no activity.</v>
          </cell>
        </row>
        <row r="219">
          <cell r="A219" t="str">
            <v>A104420</v>
          </cell>
          <cell r="B219" t="str">
            <v>BD2991</v>
          </cell>
          <cell r="C219" t="str">
            <v>WG0002991-221204001</v>
          </cell>
          <cell r="D219" t="str">
            <v>B-上海成品库</v>
          </cell>
          <cell r="E219" t="str">
            <v>98%</v>
          </cell>
          <cell r="F219" t="str">
            <v>98%</v>
          </cell>
          <cell r="G219">
            <v>0.98</v>
          </cell>
          <cell r="H219">
            <v>1.6415</v>
          </cell>
          <cell r="I219">
            <v>1.6</v>
          </cell>
          <cell r="J219">
            <v>10</v>
          </cell>
          <cell r="K219">
            <v>974.718245507158</v>
          </cell>
          <cell r="L219">
            <v>975</v>
          </cell>
          <cell r="M219" t="str">
            <v>1.6mg产品加入975微升Water,旋涡震荡仪后充分溶解后按照30微升每管分装，分完为止，不足30微升的加入到前一个管中</v>
          </cell>
        </row>
        <row r="219">
          <cell r="O219" t="str">
            <v>154-17-6</v>
          </cell>
          <cell r="P219" t="str">
            <v>2-Deoxy-D-glucose</v>
          </cell>
          <cell r="Q219" t="str">
            <v>Hexokinase|HSV</v>
          </cell>
          <cell r="R219" t="str">
            <v>164.15</v>
          </cell>
          <cell r="S219" t="str">
            <v>C6H12O5</v>
          </cell>
          <cell r="T219" t="str">
            <v>10mM*1mL(Water)</v>
          </cell>
          <cell r="U219" t="str">
            <v>10mM</v>
          </cell>
          <cell r="V219" t="str">
            <v>Water</v>
          </cell>
          <cell r="W219" t="str">
            <v>1.6415mg产品加1ML Water，然后30微升分装，分完为止</v>
          </cell>
          <cell r="X219" t="str">
            <v>water: 20 mg/mL(121.84 mM)</v>
          </cell>
          <cell r="Y219">
            <v>1.6415</v>
          </cell>
          <cell r="Z219" t="str">
            <v>2-Deoxy-D-glucose, a analog of glucose, inhibits glycolysis via acting on hexokinase which is the rate limiting step of glycolysis.</v>
          </cell>
        </row>
        <row r="220">
          <cell r="A220" t="str">
            <v>A106831</v>
          </cell>
          <cell r="B220" t="str">
            <v>BD83518</v>
          </cell>
          <cell r="C220" t="str">
            <v>WG0083518-180923001</v>
          </cell>
          <cell r="D220" t="str">
            <v>B-陶桥成品库</v>
          </cell>
          <cell r="E220" t="str">
            <v>99.99%</v>
          </cell>
          <cell r="F220" t="str">
            <v>99.99%</v>
          </cell>
          <cell r="G220" t="str">
            <v>99%+</v>
          </cell>
          <cell r="H220">
            <v>3.589</v>
          </cell>
          <cell r="I220">
            <v>3.5</v>
          </cell>
          <cell r="J220">
            <v>7</v>
          </cell>
          <cell r="K220">
            <v>975.190186466116</v>
          </cell>
          <cell r="L220">
            <v>975</v>
          </cell>
          <cell r="M220" t="str">
            <v>3.5mg产品加入975微升DMSO,旋涡震荡仪后充分溶解后按照30微升每管分装，分完为止，不足30微升的加入到前一个管中</v>
          </cell>
        </row>
        <row r="220">
          <cell r="O220" t="str">
            <v>67416-61-9</v>
          </cell>
          <cell r="P220" t="str">
            <v>AKBA</v>
          </cell>
          <cell r="Q220" t="str">
            <v>Nrf2|Boswellia</v>
          </cell>
          <cell r="R220" t="str">
            <v>512.7205</v>
          </cell>
          <cell r="S220" t="str">
            <v>C32H48O5</v>
          </cell>
          <cell r="T220" t="str">
            <v>7mM*1mL(DMSO)</v>
          </cell>
          <cell r="U220" t="str">
            <v>7mM</v>
          </cell>
          <cell r="V220" t="str">
            <v>DMSO</v>
          </cell>
          <cell r="W220" t="str">
            <v>3.589mg产品加1ML DMSO，然后30微升分装，分完为止</v>
          </cell>
          <cell r="X220" t="str">
            <v>DMSO: 4 mg/mL(7.8 mM) 配到 7mM</v>
          </cell>
          <cell r="Y220">
            <v>3.589</v>
          </cell>
          <cell r="Z220" t="str">
            <v>AKBA is a novel Nrf2 activator which can increase basal and UVA-induced levels of Nrf2.</v>
          </cell>
        </row>
        <row r="221">
          <cell r="A221" t="str">
            <v>A152615</v>
          </cell>
          <cell r="B221" t="str">
            <v>BD305787</v>
          </cell>
          <cell r="C221" t="str">
            <v>WG0305787-240519001 </v>
          </cell>
          <cell r="D221" t="str">
            <v>B-上海成品库</v>
          </cell>
          <cell r="E221">
            <v>0.9999</v>
          </cell>
          <cell r="F221" t="str">
            <v>98%</v>
          </cell>
          <cell r="G221" t="str">
            <v>99%+</v>
          </cell>
          <cell r="H221">
            <v>3.6948</v>
          </cell>
          <cell r="I221">
            <v>3.6</v>
          </cell>
          <cell r="J221">
            <v>10</v>
          </cell>
          <cell r="K221">
            <v>974.342318934719</v>
          </cell>
          <cell r="L221">
            <v>974</v>
          </cell>
          <cell r="M221" t="str">
            <v>3.6mg产品加入974微升DMSO,旋涡震荡仪后充分溶解后按照30微升每管分装，分完为止，不足30微升的加入到前一个管中</v>
          </cell>
        </row>
        <row r="221">
          <cell r="O221" t="str">
            <v>380315-80-0</v>
          </cell>
          <cell r="P221" t="str">
            <v>Tenovin-1</v>
          </cell>
          <cell r="Q221" t="str">
            <v>p53|Apoptosis|Sirtuin</v>
          </cell>
          <cell r="R221" t="str">
            <v>369.48</v>
          </cell>
          <cell r="S221" t="str">
            <v>C20H23N3O2S</v>
          </cell>
          <cell r="T221" t="str">
            <v>10mM*1mL(DMSO)</v>
          </cell>
          <cell r="U221" t="str">
            <v>10mM</v>
          </cell>
          <cell r="V221" t="str">
            <v>DMSO</v>
          </cell>
          <cell r="W221" t="str">
            <v>3.6948mg产品加1ML DMSO，然后30微升分装，分完为止</v>
          </cell>
          <cell r="X221" t="str">
            <v>DMSO: 105 mg/mL(284.18 mM)，配合低频超声助溶</v>
          </cell>
          <cell r="Y221">
            <v>3.6948</v>
          </cell>
          <cell r="Z221" t="str">
            <v>Tenovin-1 is an inhibitor of SIRT1 and SIRT2 and an activator of p21 and p53. It protects against MDM2-mediated p53 degradation, which involves ubiquitination, and acts through inhibition of protein-deacetylating activities of SirT1 and SirT2.</v>
          </cell>
        </row>
        <row r="222">
          <cell r="A222" t="str">
            <v>A604225</v>
          </cell>
          <cell r="B222" t="str">
            <v>BD630480</v>
          </cell>
          <cell r="C222" t="str">
            <v>WG0630480-180906001</v>
          </cell>
          <cell r="D222" t="str">
            <v>B-上海成品库</v>
          </cell>
          <cell r="E222" t="str">
            <v>99.92%</v>
          </cell>
          <cell r="F222" t="str">
            <v>99.92%</v>
          </cell>
          <cell r="G222" t="str">
            <v>99%+</v>
          </cell>
          <cell r="H222">
            <v>2.873999</v>
          </cell>
          <cell r="I222">
            <v>2.8</v>
          </cell>
          <cell r="J222">
            <v>10</v>
          </cell>
          <cell r="K222">
            <v>974.252252697374</v>
          </cell>
          <cell r="L222">
            <v>974</v>
          </cell>
          <cell r="M222" t="str">
            <v>2.8mg产品加入974微升DMSO,旋涡震荡仪后充分溶解后按照30微升每管分装，分完为止，不足30微升的加入到前一个管中</v>
          </cell>
        </row>
        <row r="222">
          <cell r="O222" t="str">
            <v>1831110-54-3</v>
          </cell>
          <cell r="P222" t="str">
            <v>MS023</v>
          </cell>
          <cell r="Q222" t="str">
            <v>Histone Methyltransferase</v>
          </cell>
          <cell r="R222" t="str">
            <v>287.3999</v>
          </cell>
          <cell r="S222" t="str">
            <v>C17H25N3O</v>
          </cell>
          <cell r="T222" t="str">
            <v>10mM*1mL(DMSO)</v>
          </cell>
          <cell r="U222" t="str">
            <v>10mM</v>
          </cell>
          <cell r="V222" t="str">
            <v>DMSO</v>
          </cell>
          <cell r="W222" t="str">
            <v>2.873999mg产品加1ML DMSO，然后30微升分装，分完为止</v>
          </cell>
          <cell r="X222" t="str">
            <v>DMSO: 30 mg/mL(104.38 mM)</v>
          </cell>
          <cell r="Y222">
            <v>2.873999</v>
          </cell>
          <cell r="Z222" t="str">
            <v>MS023 is a potent and selective chemical probe for Type I PRMTs with IC50 values of 30, 119, 83, 8, and 8 nM for PRMTs 1,3,4,6,and 8, respectively. MS023 is active in cells.</v>
          </cell>
        </row>
        <row r="223">
          <cell r="A223" t="str">
            <v>A178133</v>
          </cell>
          <cell r="B223" t="str">
            <v>BD328410</v>
          </cell>
          <cell r="C223" t="str">
            <v>YF0328410-170613001</v>
          </cell>
          <cell r="D223" t="str">
            <v>B-上海成品库</v>
          </cell>
          <cell r="E223">
            <v>0.9879</v>
          </cell>
          <cell r="F223">
            <v>0.9879</v>
          </cell>
          <cell r="G223">
            <v>0.98</v>
          </cell>
          <cell r="H223">
            <v>2.4629</v>
          </cell>
          <cell r="I223">
            <v>2.4</v>
          </cell>
          <cell r="J223">
            <v>4</v>
          </cell>
          <cell r="K223">
            <v>974.459576899396</v>
          </cell>
          <cell r="L223">
            <v>974</v>
          </cell>
          <cell r="M223" t="str">
            <v>2.4mg产品加入974微升DMSO,旋涡震荡仪后充分溶解后按照30微升每管分装，分完为止，不足30微升的加入到前一个管中</v>
          </cell>
        </row>
        <row r="223">
          <cell r="O223" t="str">
            <v>1197160-78-3</v>
          </cell>
          <cell r="P223" t="str">
            <v>Gedatolisib</v>
          </cell>
          <cell r="Q223" t="str">
            <v>mTOR|PI3K</v>
          </cell>
          <cell r="R223" t="str">
            <v>615.7259</v>
          </cell>
          <cell r="S223" t="str">
            <v>C32H41N9O4</v>
          </cell>
          <cell r="T223" t="str">
            <v>4mM*1mL(DMSO)</v>
          </cell>
          <cell r="U223" t="str">
            <v>4mM</v>
          </cell>
          <cell r="V223" t="str">
            <v>DMSO</v>
          </cell>
          <cell r="W223" t="str">
            <v>2.4629mg产品加1ML DMSO，然后30微升分装，分完为止</v>
          </cell>
          <cell r="X223" t="str">
            <v>DMSO : 3 mg/mL ( (4.87 mM) 配到 4mM</v>
          </cell>
          <cell r="Y223">
            <v>2.4629</v>
          </cell>
          <cell r="Z223" t="str">
            <v>PKI-587 is a highly potent dual PI3K/mTOR kinase inhibitor with IC50 of 0.4 nM, 5.4 nM and 1.6 nM for PI3Kα, PI3Kγ and mTOR, respectively.</v>
          </cell>
        </row>
        <row r="224">
          <cell r="A224" t="str">
            <v>A904542</v>
          </cell>
          <cell r="B224" t="str">
            <v>BD146264</v>
          </cell>
          <cell r="C224" t="str">
            <v>WG0146264-220806001</v>
          </cell>
          <cell r="D224" t="str">
            <v>B-上海成品库</v>
          </cell>
          <cell r="E224">
            <v>0.95</v>
          </cell>
          <cell r="F224" t="str">
            <v>95%</v>
          </cell>
          <cell r="G224" t="str">
            <v>98%+</v>
          </cell>
          <cell r="H224">
            <v>1.850725</v>
          </cell>
          <cell r="I224">
            <v>1.8</v>
          </cell>
          <cell r="J224">
            <v>10</v>
          </cell>
          <cell r="K224">
            <v>972.591822123762</v>
          </cell>
          <cell r="L224">
            <v>973</v>
          </cell>
          <cell r="M224" t="str">
            <v>1.8mg产品加入973微升Water,旋涡震荡仪后充分溶解后按照30微升每管分装，分完为止，不足30微升的加入到前一个管中</v>
          </cell>
        </row>
        <row r="224">
          <cell r="O224" t="str">
            <v>407-41-0</v>
          </cell>
          <cell r="P224" t="str">
            <v>H-Ser(H₂PO₃)-OH</v>
          </cell>
          <cell r="Q224" t="str">
            <v>Biologically Modified Amino Acid|mGluR</v>
          </cell>
          <cell r="R224" t="str">
            <v>185.0725</v>
          </cell>
          <cell r="S224" t="str">
            <v>C3H8NO6P</v>
          </cell>
          <cell r="T224" t="str">
            <v>10mM*1mL(Water)</v>
          </cell>
          <cell r="U224" t="str">
            <v>10mM</v>
          </cell>
          <cell r="V224" t="str">
            <v>Water</v>
          </cell>
          <cell r="W224" t="str">
            <v>1.850725mg产品加1ML Water，然后30微升分装，分完为止</v>
          </cell>
          <cell r="X224" t="str">
            <v>water : 25 mg/mL (135.08 mM），配合低频超声</v>
          </cell>
          <cell r="Y224">
            <v>1.850725</v>
          </cell>
          <cell r="Z224" t="str">
            <v>H-Ser(PO3H2)-OH is both a Group III metabotropic glutamate receptor (mGluR4, mGluR7, and mGluR8) agonist, and a competitive NMDA antagonist.</v>
          </cell>
        </row>
        <row r="225">
          <cell r="A225" t="str">
            <v>A228542</v>
          </cell>
          <cell r="B225" t="str">
            <v>BD212042</v>
          </cell>
          <cell r="C225" t="str">
            <v>WG0212042-180808001</v>
          </cell>
          <cell r="D225" t="str">
            <v>B-上海成品库</v>
          </cell>
          <cell r="E225">
            <v>0.996</v>
          </cell>
          <cell r="F225">
            <v>0.996</v>
          </cell>
          <cell r="G225" t="str">
            <v>99%+</v>
          </cell>
          <cell r="H225">
            <v>3.083378</v>
          </cell>
          <cell r="I225">
            <v>3</v>
          </cell>
          <cell r="J225">
            <v>10</v>
          </cell>
          <cell r="K225">
            <v>972.958878217332</v>
          </cell>
          <cell r="L225">
            <v>973</v>
          </cell>
          <cell r="M225" t="str">
            <v>3mg产品加入973微升DMSO,旋涡震荡仪后充分溶解后按照30微升每管分装，分完为止，不足30微升的加入到前一个管中</v>
          </cell>
        </row>
        <row r="225">
          <cell r="O225" t="str">
            <v>1092351-67-1</v>
          </cell>
          <cell r="P225" t="str">
            <v>Torkinib</v>
          </cell>
          <cell r="Q225" t="str">
            <v>mTOR|Autophagy</v>
          </cell>
          <cell r="R225" t="str">
            <v>308.3378</v>
          </cell>
          <cell r="S225" t="str">
            <v>C16H16N6O</v>
          </cell>
          <cell r="T225" t="str">
            <v>10mM*1mL(DMSO)</v>
          </cell>
          <cell r="U225" t="str">
            <v>10mM</v>
          </cell>
          <cell r="V225" t="str">
            <v>DMSO</v>
          </cell>
          <cell r="W225" t="str">
            <v>3.083378mg产品加1ML DMSO，然后30微升分装，分完为止</v>
          </cell>
          <cell r="X225" t="str">
            <v>DMSO: 50 mg/mL(162.16 mM)，配合低频超声助溶</v>
          </cell>
          <cell r="Y225">
            <v>3.083378</v>
          </cell>
          <cell r="Z225" t="str">
            <v>Torkinib (PP 242) is a selective and ATP-competitive mTOR inhibitor with an IC50 of 8 nM, inhibiting both mTORC1 and mTORC2 with IC50 values of 30 nM and 58 nM, respectively.</v>
          </cell>
          <cell r="AA225" t="str">
            <v>Torkinib(PP 242) 是一种选择性和 ATP 竞争性的 mTOR 抑制剂，其 IC50 为 8 nM，抑制 mTORC1 和 mTORC2 的 IC50 值分别为 30 nM 和 58 nM。</v>
          </cell>
        </row>
        <row r="226">
          <cell r="A226" t="str">
            <v>A169991</v>
          </cell>
          <cell r="B226" t="str">
            <v>BD146200</v>
          </cell>
          <cell r="C226" t="str">
            <v>WG0146200-190824001</v>
          </cell>
          <cell r="D226" t="str">
            <v>B-陶桥成品库</v>
          </cell>
          <cell r="E226" t="str">
            <v>99.29%</v>
          </cell>
          <cell r="F226" t="str">
            <v>98%</v>
          </cell>
          <cell r="G226" t="str">
            <v>99%+</v>
          </cell>
          <cell r="H226">
            <v>2.263416</v>
          </cell>
          <cell r="I226">
            <v>2.2</v>
          </cell>
          <cell r="J226">
            <v>10</v>
          </cell>
          <cell r="K226">
            <v>971.982172079724</v>
          </cell>
          <cell r="L226">
            <v>972</v>
          </cell>
          <cell r="M226" t="str">
            <v>2.2mg产品加入972微升DMSO,旋涡震荡仪后充分溶解后按照30微升每管分装，分完为止，不足30微升的加入到前一个管中</v>
          </cell>
        </row>
        <row r="226">
          <cell r="O226" t="str">
            <v>64224-21-1</v>
          </cell>
          <cell r="P226" t="str">
            <v>Oltipraz</v>
          </cell>
          <cell r="Q226" t="str">
            <v>HIF</v>
          </cell>
          <cell r="R226" t="str">
            <v>226.3416</v>
          </cell>
          <cell r="S226" t="str">
            <v>C8H6N2S3</v>
          </cell>
          <cell r="T226" t="str">
            <v>10mM*1mL(DMSO)</v>
          </cell>
          <cell r="U226" t="str">
            <v>10mM</v>
          </cell>
          <cell r="V226" t="str">
            <v>DMSO</v>
          </cell>
          <cell r="W226" t="str">
            <v>2.263416mg产品加1ML DMSO，然后30微升分装，分完为止</v>
          </cell>
          <cell r="X226" t="str">
            <v>DMSO: 5 mg/mL(22.09 mM)，配合低频超声，并水浴加热至45℃助溶</v>
          </cell>
          <cell r="Y226">
            <v>2.263416</v>
          </cell>
          <cell r="Z226" t="str">
            <v>Oltipraz can inhibit the insulin-activated HIF-1α (IC50 = 10 µM) in a time-dependent manner.</v>
          </cell>
        </row>
        <row r="227">
          <cell r="A227" t="str">
            <v>A536947</v>
          </cell>
          <cell r="B227" t="str">
            <v>BD103280</v>
          </cell>
          <cell r="C227" t="str">
            <v>WG0103280-181101001</v>
          </cell>
          <cell r="D227" t="str">
            <v>B-陶桥成品库</v>
          </cell>
          <cell r="E227">
            <v>0.9992</v>
          </cell>
          <cell r="F227">
            <v>0.9992</v>
          </cell>
          <cell r="G227">
            <v>0.99</v>
          </cell>
          <cell r="H227">
            <v>2.366329</v>
          </cell>
          <cell r="I227">
            <v>2.3</v>
          </cell>
          <cell r="J227">
            <v>10</v>
          </cell>
          <cell r="K227">
            <v>971.969662713849</v>
          </cell>
          <cell r="L227">
            <v>972</v>
          </cell>
          <cell r="M227" t="str">
            <v>2.3mg产品加入972微升DMSO,旋涡震荡仪后充分溶解后按照30微升每管分装，分完为止，不足30微升的加入到前一个管中</v>
          </cell>
        </row>
        <row r="227">
          <cell r="O227" t="str">
            <v>38275-34-2</v>
          </cell>
          <cell r="P227" t="str">
            <v>PK11000</v>
          </cell>
          <cell r="Q227" t="str">
            <v>p53|Apoptosis</v>
          </cell>
          <cell r="R227" t="str">
            <v>236.6329</v>
          </cell>
          <cell r="S227" t="str">
            <v>C6H5ClN2O4S</v>
          </cell>
          <cell r="T227" t="str">
            <v>10mM*1mL(DMSO)</v>
          </cell>
          <cell r="U227" t="str">
            <v>10mM</v>
          </cell>
          <cell r="V227" t="str">
            <v>DMSO</v>
          </cell>
          <cell r="W227" t="str">
            <v>2.366329mg产品加1ML DMSO，然后30微升分装，分完为止</v>
          </cell>
          <cell r="X227" t="str">
            <v>DMSO: 105 mg/mL(443.73 mM)，配合低频超声助溶|water: 25 mg/mL(105.65 mM)，配合低频超声助溶</v>
          </cell>
          <cell r="Y227">
            <v>2.366329</v>
          </cell>
          <cell r="Z227" t="str">
            <v>PK11007 is a p53 targeting compond anti-tumor activities.</v>
          </cell>
        </row>
        <row r="228">
          <cell r="A228" t="str">
            <v>A755385</v>
          </cell>
          <cell r="B228" t="str">
            <v>BD149069</v>
          </cell>
          <cell r="C228" t="str">
            <v>WG0149069-240830001</v>
          </cell>
          <cell r="D228" t="str">
            <v>B-上海成品库</v>
          </cell>
          <cell r="E228" t="str">
            <v>98%</v>
          </cell>
          <cell r="F228" t="str">
            <v>98%</v>
          </cell>
          <cell r="G228">
            <v>0.98</v>
          </cell>
          <cell r="H228">
            <v>1.852203</v>
          </cell>
          <cell r="I228">
            <v>1.8</v>
          </cell>
          <cell r="J228">
            <v>10</v>
          </cell>
          <cell r="K228">
            <v>971.815724302358</v>
          </cell>
          <cell r="L228">
            <v>972</v>
          </cell>
          <cell r="M228" t="str">
            <v>1.8mg产品加入972微升DMSO,旋涡震荡仪后充分溶解后按照30微升每管分装，分完为止，不足30微升的加入到前一个管中</v>
          </cell>
        </row>
        <row r="228">
          <cell r="O228" t="str">
            <v>5608-24-2</v>
          </cell>
          <cell r="P228" t="str">
            <v>PRIMA-1</v>
          </cell>
          <cell r="Q228" t="str">
            <v>p53|Apoptosis</v>
          </cell>
          <cell r="R228" t="str">
            <v>185.2203</v>
          </cell>
          <cell r="S228" t="str">
            <v>C9H15NO3</v>
          </cell>
          <cell r="T228" t="str">
            <v>10mM*1mL(DMSO)</v>
          </cell>
          <cell r="U228" t="str">
            <v>10mM</v>
          </cell>
          <cell r="V228" t="str">
            <v>DMSO</v>
          </cell>
          <cell r="W228" t="str">
            <v>1.852203mg产品加1ML DMSO，然后30微升分装，分完为止</v>
          </cell>
          <cell r="X228" t="str">
            <v>DMSO: 50 mg/mL(269.95 mM)，配合低频超声助溶|water: 100 mg/mL(539.9 mM)，配合低频超声助溶</v>
          </cell>
          <cell r="Y228">
            <v>1.852203</v>
          </cell>
          <cell r="Z228" t="str">
            <v>PRIMA-1 is a mutant p53 reactivator. It induces apoptosis and inhibits growth of human tumors with mutant p53.</v>
          </cell>
        </row>
        <row r="229">
          <cell r="A229" t="str">
            <v>A165657</v>
          </cell>
          <cell r="B229" t="str">
            <v>BD337175</v>
          </cell>
          <cell r="C229" t="str">
            <v>WG0337175-171011001</v>
          </cell>
          <cell r="D229" t="str">
            <v>B-陶桥成品库</v>
          </cell>
          <cell r="E229">
            <v>0.9906</v>
          </cell>
          <cell r="F229">
            <v>0.9906</v>
          </cell>
          <cell r="G229" t="str">
            <v>99%+</v>
          </cell>
          <cell r="H229">
            <v>2.983397</v>
          </cell>
          <cell r="I229">
            <v>2.9</v>
          </cell>
          <cell r="J229">
            <v>10</v>
          </cell>
          <cell r="K229">
            <v>972.046294877953</v>
          </cell>
          <cell r="L229">
            <v>972</v>
          </cell>
          <cell r="M229" t="str">
            <v>2.9mg产品加入972微升DMSO,旋涡震荡仪后充分溶解后按照30微升每管分装，分完为止，不足30微升的加入到前一个管中</v>
          </cell>
        </row>
        <row r="229">
          <cell r="O229" t="str">
            <v>1687736-54-4</v>
          </cell>
          <cell r="P229" t="str">
            <v>SGC707</v>
          </cell>
          <cell r="Q229" t="str">
            <v>Histone Methyltransferase</v>
          </cell>
          <cell r="R229" t="str">
            <v>298.3397</v>
          </cell>
          <cell r="S229" t="str">
            <v>C16H18N4O2</v>
          </cell>
          <cell r="T229" t="str">
            <v>10mM*1mL(DMSO)</v>
          </cell>
          <cell r="U229" t="str">
            <v>10mM</v>
          </cell>
          <cell r="V229" t="str">
            <v>DMSO</v>
          </cell>
          <cell r="W229" t="str">
            <v>2.983397mg产品加1ML DMSO，然后30微升分装，分完为止</v>
          </cell>
          <cell r="X229" t="str">
            <v>DMSO: 105 mg/mL(351.95 mM)</v>
          </cell>
          <cell r="Y229">
            <v>2.983397</v>
          </cell>
          <cell r="Z229" t="str">
            <v>SGC707 is a chemical probe of PRMT3 with IC50 of 31 nM.</v>
          </cell>
        </row>
        <row r="230">
          <cell r="A230" t="str">
            <v>A160647</v>
          </cell>
          <cell r="B230" t="str">
            <v>BD126690</v>
          </cell>
          <cell r="C230" t="str">
            <v>YFGB0126690-231012001 </v>
          </cell>
          <cell r="D230" t="str">
            <v>B-陶桥成品库</v>
          </cell>
          <cell r="E230" t="str">
            <v>98%+</v>
          </cell>
          <cell r="F230" t="str">
            <v>98%</v>
          </cell>
          <cell r="G230" t="str">
            <v>99%+</v>
          </cell>
          <cell r="H230">
            <v>1.751394</v>
          </cell>
          <cell r="I230">
            <v>1.7</v>
          </cell>
          <cell r="J230">
            <v>10</v>
          </cell>
          <cell r="K230">
            <v>970.655375089786</v>
          </cell>
          <cell r="L230">
            <v>971</v>
          </cell>
          <cell r="M230" t="str">
            <v>1.7mg产品加入971微升DMSO,旋涡震荡仪后充分溶解后按照30微升每管分装，分完为止，不足30微升的加入到前一个管中</v>
          </cell>
        </row>
        <row r="230">
          <cell r="O230" t="str">
            <v>89464-63-1</v>
          </cell>
          <cell r="P230" t="str">
            <v>DMOG</v>
          </cell>
          <cell r="Q230" t="str">
            <v>HIF|Hypoxia Inducible Factor (HIF) Inhibitor</v>
          </cell>
          <cell r="R230" t="str">
            <v>175.1394</v>
          </cell>
          <cell r="S230" t="str">
            <v>C6H9NO5</v>
          </cell>
          <cell r="T230" t="str">
            <v>10mM*1mL(DMSO)</v>
          </cell>
          <cell r="U230" t="str">
            <v>10mM</v>
          </cell>
          <cell r="V230" t="str">
            <v>DMSO</v>
          </cell>
          <cell r="W230" t="str">
            <v>1.751394mg产品加1ML DMSO，然后30微升分装，分完为止</v>
          </cell>
          <cell r="X230" t="str">
            <v>DMSO: 105 mg/mL(599.52 mM)，配合低频超声助溶|water: 50 mg/mL(285.49 mM)，配合低频超声助溶</v>
          </cell>
          <cell r="Y230">
            <v>1.751394</v>
          </cell>
          <cell r="Z230" t="str">
            <v>Dimethyloxallyl glycine is a cell permeable, competitive inhibitor of HIF-PH (HIF-1α prolyl hydroxylase).</v>
          </cell>
        </row>
        <row r="231">
          <cell r="A231" t="str">
            <v>A582535</v>
          </cell>
          <cell r="B231" t="str">
            <v>BD292484</v>
          </cell>
          <cell r="C231" t="str">
            <v>BK0292484-181126001</v>
          </cell>
          <cell r="D231" t="str">
            <v>B-陶桥成品库</v>
          </cell>
          <cell r="E231" t="str">
            <v>99.43%</v>
          </cell>
          <cell r="F231" t="str">
            <v>98%</v>
          </cell>
          <cell r="G231" t="str">
            <v>99%+</v>
          </cell>
          <cell r="H231">
            <v>2.883001</v>
          </cell>
          <cell r="I231">
            <v>2.8</v>
          </cell>
          <cell r="J231">
            <v>10</v>
          </cell>
          <cell r="K231">
            <v>971.210207696772</v>
          </cell>
          <cell r="L231">
            <v>971</v>
          </cell>
          <cell r="M231" t="str">
            <v>2.8mg产品加入971微升DMSO,旋涡震荡仪后充分溶解后按照30微升每管分装，分完为止，不足30微升的加入到前一个管中</v>
          </cell>
        </row>
        <row r="231">
          <cell r="O231" t="str">
            <v>56396-35-1</v>
          </cell>
          <cell r="P231" t="str">
            <v>UK-5099</v>
          </cell>
          <cell r="Q231" t="str">
            <v>MPC|MCT</v>
          </cell>
          <cell r="R231" t="str">
            <v>288.3001</v>
          </cell>
          <cell r="S231" t="str">
            <v>C18H12N2O2</v>
          </cell>
          <cell r="T231" t="str">
            <v>10mM*1mL(DMSO)</v>
          </cell>
          <cell r="U231" t="str">
            <v>10mM</v>
          </cell>
          <cell r="V231" t="str">
            <v>DMSO</v>
          </cell>
          <cell r="W231" t="str">
            <v>2.883001mg产品加1ML DMSO，然后30微升分装，分完为止</v>
          </cell>
          <cell r="X231" t="str">
            <v>DMSO: 50 mg/mL(173.43 mM)</v>
          </cell>
          <cell r="Y231">
            <v>2.883001</v>
          </cell>
          <cell r="Z231" t="str">
            <v>UK-5099 is a potent is MPC (mitochondrial pyruvate carrier) inhibitor with IC50 value of 50 nM.</v>
          </cell>
        </row>
        <row r="232">
          <cell r="A232" t="str">
            <v>A986976</v>
          </cell>
          <cell r="B232" t="str">
            <v>BD370517</v>
          </cell>
          <cell r="C232" t="str">
            <v>WG0370517-200326001 </v>
          </cell>
          <cell r="D232" t="str">
            <v>B-陶桥成品库 </v>
          </cell>
          <cell r="E232" t="str">
            <v>98%</v>
          </cell>
          <cell r="F232" t="str">
            <v>98%</v>
          </cell>
          <cell r="G232" t="str">
            <v>99%+</v>
          </cell>
          <cell r="H232">
            <v>3.193638</v>
          </cell>
          <cell r="I232">
            <v>3.1</v>
          </cell>
          <cell r="J232">
            <v>10</v>
          </cell>
          <cell r="K232">
            <v>970.67983284267</v>
          </cell>
          <cell r="L232">
            <v>971</v>
          </cell>
          <cell r="M232" t="str">
            <v>3.1mg产品加入971微升DMSO,旋涡震荡仪后充分溶解后按照30微升每管分装，分完为止，不足30微升的加入到前一个管中</v>
          </cell>
        </row>
        <row r="232">
          <cell r="O232" t="str">
            <v>1092788-83-4</v>
          </cell>
          <cell r="P232" t="str">
            <v>PP121</v>
          </cell>
          <cell r="Q232" t="str">
            <v>mTOR|PDGFR|VEGFR</v>
          </cell>
          <cell r="R232" t="str">
            <v>319.3638</v>
          </cell>
          <cell r="S232" t="str">
            <v>C17H17N7</v>
          </cell>
          <cell r="T232" t="str">
            <v>10mM*1mL(DMSO)</v>
          </cell>
          <cell r="U232" t="str">
            <v>10mM</v>
          </cell>
          <cell r="V232" t="str">
            <v>DMSO</v>
          </cell>
          <cell r="W232" t="str">
            <v>3.193638mg产品加1ML DMSO，然后30微升分装，分完为止</v>
          </cell>
          <cell r="X232" t="str">
            <v>DMSO: 18 mg/mL(56.36 mM)，配合低频超声助溶</v>
          </cell>
          <cell r="Y232">
            <v>3.193638</v>
          </cell>
          <cell r="Z232" t="str">
            <v>PP-121 is a multi-targeted inhibitor of PDGFR, Hck, mTOR, VEGFR2, Src and Abl with IC50 of 2 nM, 8 nM, 10 nM, 12 nM, 14 nM and 18 nM, also inhibits DNA-PK with IC50 of 60 nM.</v>
          </cell>
        </row>
        <row r="233">
          <cell r="A233" t="str">
            <v>A110822</v>
          </cell>
          <cell r="B233" t="str">
            <v>BD630321</v>
          </cell>
          <cell r="C233" t="str">
            <v>WG0630321-181207001 </v>
          </cell>
          <cell r="D233" t="str">
            <v>B-上海成品库</v>
          </cell>
          <cell r="E233" t="str">
            <v>99.56%</v>
          </cell>
          <cell r="F233" t="str">
            <v>99.56%</v>
          </cell>
          <cell r="G233" t="str">
            <v>99%+</v>
          </cell>
          <cell r="H233">
            <v>3.09316</v>
          </cell>
          <cell r="I233">
            <v>3</v>
          </cell>
          <cell r="J233">
            <v>10</v>
          </cell>
          <cell r="K233">
            <v>969.881933039351</v>
          </cell>
          <cell r="L233">
            <v>970</v>
          </cell>
          <cell r="M233" t="str">
            <v>3mg产品加入970微升DMSO,旋涡震荡仪后充分溶解后按照30微升每管分装，分完为止，不足30微升的加入到前一个管中</v>
          </cell>
        </row>
        <row r="233">
          <cell r="O233" t="str">
            <v>1472624-85-3</v>
          </cell>
          <cell r="P233" t="str">
            <v>7ACC2</v>
          </cell>
          <cell r="Q233" t="str">
            <v>MCT</v>
          </cell>
          <cell r="R233" t="str">
            <v>309.316</v>
          </cell>
          <cell r="S233" t="str">
            <v>C18H15NO4</v>
          </cell>
          <cell r="T233" t="str">
            <v>10mM*1mL(DMSO)</v>
          </cell>
          <cell r="U233" t="str">
            <v>10mM</v>
          </cell>
          <cell r="V233" t="str">
            <v>DMSO</v>
          </cell>
          <cell r="W233" t="str">
            <v>3.09316mg产品加1ML DMSO，然后30微升分装，分完为止</v>
          </cell>
          <cell r="X233" t="str">
            <v>DMSO: 50 mg/mL(161.65 mM)，配合低频超声助溶</v>
          </cell>
          <cell r="Y233">
            <v>3.09316</v>
          </cell>
          <cell r="Z233" t="str">
            <v>7ACC2 is a potent MCT inhibitor with IC50 of 11 nM for inhibition of [14C]-lactate influx for antitumor treatment targeting lactate transport in cancer cells.</v>
          </cell>
        </row>
        <row r="234">
          <cell r="A234" t="str">
            <v>A121801</v>
          </cell>
          <cell r="B234" t="str">
            <v>BD305515</v>
          </cell>
          <cell r="C234" t="str">
            <v>WG0305515-180828001</v>
          </cell>
          <cell r="D234" t="str">
            <v>B-上海成品库</v>
          </cell>
          <cell r="E234">
            <v>0.9913</v>
          </cell>
          <cell r="F234">
            <v>0.9913</v>
          </cell>
          <cell r="G234" t="str">
            <v>99%+</v>
          </cell>
          <cell r="H234">
            <v>3.093259</v>
          </cell>
          <cell r="I234">
            <v>3</v>
          </cell>
          <cell r="J234">
            <v>10</v>
          </cell>
          <cell r="K234">
            <v>969.850891891044</v>
          </cell>
          <cell r="L234">
            <v>970</v>
          </cell>
          <cell r="M234" t="str">
            <v>3mg产品加入970微升DMSO,旋涡震荡仪后充分溶解后按照30微升每管分装，分完为止，不足30微升的加入到前一个管中</v>
          </cell>
        </row>
        <row r="234">
          <cell r="O234" t="str">
            <v>1224844-38-5</v>
          </cell>
          <cell r="P234" t="str">
            <v>Sapanisertib</v>
          </cell>
          <cell r="Q234" t="str">
            <v>mTOR</v>
          </cell>
          <cell r="R234" t="str">
            <v>309.3259</v>
          </cell>
          <cell r="S234" t="str">
            <v>C15H15N7O</v>
          </cell>
          <cell r="T234" t="str">
            <v>10mM*1mL(DMSO)</v>
          </cell>
          <cell r="U234" t="str">
            <v>10mM</v>
          </cell>
          <cell r="V234" t="str">
            <v>DMSO</v>
          </cell>
          <cell r="W234" t="str">
            <v>3.093259mg产品加1ML DMSO，然后30微升分装，分完为止</v>
          </cell>
          <cell r="X234" t="str">
            <v>DMSO: 55 mg/mL(177.81 mM)，配合低频超声助溶</v>
          </cell>
          <cell r="Y234">
            <v>3.093259</v>
          </cell>
          <cell r="Z234" t="str">
            <v>Sapanisertib (INK-128; MLN0128; TAK-228) serves as an orally available ATP-dependent mTOR1/2 inhibitor, exhibiting an IC50 of 1 nM for mTOR kinase.</v>
          </cell>
          <cell r="AA234" t="str">
            <v>Sapanisertib (INK-128; MLN0128; TAK-228) 是一种口服可用的ATP依赖性mTOR1/2抑制剂，对mTOR激酶的IC50为1 nM。</v>
          </cell>
        </row>
        <row r="235">
          <cell r="A235" t="str">
            <v>A136097</v>
          </cell>
          <cell r="B235" t="str">
            <v>BD105532</v>
          </cell>
          <cell r="C235" t="str">
            <v>WG0105532-220115001</v>
          </cell>
          <cell r="D235" t="str">
            <v>B-上海成品库</v>
          </cell>
          <cell r="E235" t="str">
            <v>99.99%</v>
          </cell>
          <cell r="F235" t="str">
            <v>95%</v>
          </cell>
          <cell r="G235" t="str">
            <v>99%+</v>
          </cell>
          <cell r="H235">
            <v>3.1987</v>
          </cell>
          <cell r="I235">
            <v>3.1</v>
          </cell>
          <cell r="J235">
            <v>10</v>
          </cell>
          <cell r="K235">
            <v>969.14371463407</v>
          </cell>
          <cell r="L235">
            <v>969</v>
          </cell>
          <cell r="M235" t="str">
            <v>3.1mg产品加入969微升DMSO,旋涡震荡仪后充分溶解后按照30微升每管分装，分完为止，不足30微升的加入到前一个管中</v>
          </cell>
        </row>
        <row r="235">
          <cell r="O235" t="str">
            <v>54-05-7</v>
          </cell>
          <cell r="P235" t="str">
            <v>Chloroquine</v>
          </cell>
          <cell r="Q235" t="str">
            <v>Other Fluorescence Labeling Reagents|Insect Repellent|Autophagy|Pain and Pruritus Model|ATM/ATR</v>
          </cell>
          <cell r="R235" t="str">
            <v>319.87</v>
          </cell>
          <cell r="S235" t="str">
            <v>C18H26ClN3</v>
          </cell>
          <cell r="T235" t="str">
            <v>10mM*1mL(DMSO)</v>
          </cell>
          <cell r="U235" t="str">
            <v>10mM</v>
          </cell>
          <cell r="V235" t="str">
            <v>DMSO</v>
          </cell>
          <cell r="W235" t="str">
            <v>3.1987mg产品加1ML DMSO，然后30微升分装，分完为止</v>
          </cell>
          <cell r="X235" t="str">
            <v>DMSO: 50 mg/mL(156.31 mM)，配合低频超声助溶|无水乙醇: 100 mg/mL(312.62 mM)，配合低频超声助溶，注意：无水乙醇开封后，易挥发，也会吸收空气中的水分，导致溶解能力下降，请避免使用开封较久的乙醇</v>
          </cell>
          <cell r="Y235">
            <v>3.1987</v>
          </cell>
          <cell r="Z235" t="str">
            <v>Chloroquine Diphosphate is an inhibitor of autophagy/lysosome and Toll-like receptor (TLR) signalling, also acting as an ATM acitivator, it's an antimalarial drug.</v>
          </cell>
        </row>
        <row r="236">
          <cell r="A236" t="str">
            <v>A105353</v>
          </cell>
          <cell r="B236" t="str">
            <v>BD65208</v>
          </cell>
          <cell r="C236" t="str">
            <v>WG0065208-211229001</v>
          </cell>
          <cell r="D236" t="str">
            <v>B-上海成品库</v>
          </cell>
          <cell r="E236">
            <v>0.9991</v>
          </cell>
          <cell r="F236">
            <v>0.9991</v>
          </cell>
          <cell r="G236" t="str">
            <v>97% HPLC</v>
          </cell>
          <cell r="H236">
            <v>2.483175</v>
          </cell>
          <cell r="I236">
            <v>2.4</v>
          </cell>
          <cell r="J236">
            <v>10</v>
          </cell>
          <cell r="K236">
            <v>966.504575795101</v>
          </cell>
          <cell r="L236">
            <v>967</v>
          </cell>
          <cell r="M236" t="str">
            <v>2.4mg产品加入967微升DMSO,旋涡震荡仪后充分溶解后按照30微升每管分装，分完为止，不足30微升的加入到前一个管中</v>
          </cell>
        </row>
        <row r="236">
          <cell r="O236" t="str">
            <v>20554-84-1</v>
          </cell>
          <cell r="P236" t="str">
            <v>Parthenolide</v>
          </cell>
          <cell r="Q236" t="str">
            <v>NF-κB|Apoptosis Inducer</v>
          </cell>
          <cell r="R236" t="str">
            <v>248.3175</v>
          </cell>
          <cell r="S236" t="str">
            <v>C15H20O3</v>
          </cell>
          <cell r="T236" t="str">
            <v>10mM*1mL(DMSO)</v>
          </cell>
          <cell r="U236" t="str">
            <v>10mM</v>
          </cell>
          <cell r="V236" t="str">
            <v>DMSO</v>
          </cell>
          <cell r="W236" t="str">
            <v>2.483175mg产品加1ML DMSO，然后30微升分装，分完为止</v>
          </cell>
          <cell r="X236" t="str">
            <v>DMSO: 105 mg/mL(422.85 mM)</v>
          </cell>
          <cell r="Y236">
            <v>2.483175</v>
          </cell>
          <cell r="Z236" t="str">
            <v>Parthenolide, a sesquiterpene lactone from the medicinal herb Feverfew, exhibits anti-inflammatory activity by inhibiting NF-κB activation and selectively inhibits HDAC1 without affecting other class I/II HDACs.</v>
          </cell>
          <cell r="AA236" t="str">
            <v>Parthenolide是一种来自药用草本植物小白菊的倍半萜内酯，通过抑制 NF-κB 活化显示出抗炎活性，并选择性抑制 HDAC1，而不影响其他 I/II 类 HDAC。</v>
          </cell>
        </row>
        <row r="237">
          <cell r="A237" t="str">
            <v>A122997</v>
          </cell>
          <cell r="B237" t="str">
            <v>BD41182</v>
          </cell>
          <cell r="C237" t="str">
            <v>WG0041182-221206001</v>
          </cell>
          <cell r="D237" t="str">
            <v>B-上海成品库</v>
          </cell>
          <cell r="E237">
            <v>0.97</v>
          </cell>
          <cell r="F237" t="str">
            <v>97%</v>
          </cell>
          <cell r="G237" t="str">
            <v>99%+</v>
          </cell>
          <cell r="H237">
            <v>1.656246</v>
          </cell>
          <cell r="I237">
            <v>1.6</v>
          </cell>
          <cell r="J237">
            <v>10</v>
          </cell>
          <cell r="K237">
            <v>966.040068926959</v>
          </cell>
          <cell r="L237">
            <v>966</v>
          </cell>
          <cell r="M237" t="str">
            <v>1.6mg产品加入966微升Water,旋涡震荡仪后充分溶解后按照30微升每管分装，分完为止，不足30微升的加入到前一个管中</v>
          </cell>
        </row>
        <row r="237">
          <cell r="O237" t="str">
            <v>1115-70-4</v>
          </cell>
          <cell r="P237" t="str">
            <v>Metformin hydrochloride</v>
          </cell>
          <cell r="Q237" t="str">
            <v>AMPK|Autophagy</v>
          </cell>
          <cell r="R237" t="str">
            <v>165.6246</v>
          </cell>
          <cell r="S237" t="str">
            <v>C4H12ClN5</v>
          </cell>
          <cell r="T237" t="str">
            <v>10mM*1mL(Water)</v>
          </cell>
          <cell r="U237" t="str">
            <v>10mM</v>
          </cell>
          <cell r="V237" t="str">
            <v>Water</v>
          </cell>
          <cell r="W237" t="str">
            <v>1.656246mg产品加1ML Water，然后30微升分装，分完为止</v>
          </cell>
          <cell r="X237" t="str">
            <v>DMSO: 1.5 mg/mL(9.06 mM)|water: 100 mg/mL(603.78 mM) 用水能到10mM</v>
          </cell>
          <cell r="Y237">
            <v>1.656246</v>
          </cell>
          <cell r="Z237" t="str">
            <v>Metformin hydrochloride (1,1-Dimethylbiguanide hydrochloride) inhibits the mitochondrial respiratory chain in the liver, activating AMPK and enhancing insulin sensitivity, which is useful in type 2 diabetes research. It also triggers autophagy.</v>
          </cell>
          <cell r="AA237" t="str">
            <v>Metformin hydrochloride (1,1-Dimethylbiguanide hydrochloride) 抑制肝脏中的线粒体呼吸链，激活 AMPK 并增强胰岛素敏感性，对 2 型糖尿病研究有用。它还触发自噬。</v>
          </cell>
        </row>
        <row r="238">
          <cell r="A238" t="str">
            <v>A182821</v>
          </cell>
          <cell r="B238" t="str">
            <v>BD21086</v>
          </cell>
          <cell r="C238" t="str">
            <v>WG0021086-211120001</v>
          </cell>
          <cell r="D238" t="str">
            <v>B-上海成品库</v>
          </cell>
          <cell r="E238" t="str">
            <v>99.99%</v>
          </cell>
          <cell r="F238" t="str">
            <v>98%</v>
          </cell>
          <cell r="G238" t="str">
            <v>99%+</v>
          </cell>
          <cell r="H238">
            <v>1.7612</v>
          </cell>
          <cell r="I238">
            <v>1.7</v>
          </cell>
          <cell r="J238">
            <v>10</v>
          </cell>
          <cell r="K238">
            <v>965.250965250965</v>
          </cell>
          <cell r="L238">
            <v>965</v>
          </cell>
          <cell r="M238" t="str">
            <v>1.7mg产品加入965微升DMSO,旋涡震荡仪后充分溶解后按照30微升每管分装，分完为止，不足30微升的加入到前一个管中</v>
          </cell>
        </row>
        <row r="238">
          <cell r="O238" t="str">
            <v>50-81-7</v>
          </cell>
          <cell r="P238" t="str">
            <v>L-Ascorbic Acid</v>
          </cell>
          <cell r="Q238" t="str">
            <v>Additive and Auxiliary Reagent|Drug Standard|Vitamin</v>
          </cell>
          <cell r="R238" t="str">
            <v>176.12</v>
          </cell>
          <cell r="S238" t="str">
            <v>C6H8O6</v>
          </cell>
          <cell r="T238" t="str">
            <v>10mM*1mL(DMSO)</v>
          </cell>
          <cell r="U238" t="str">
            <v>10mM</v>
          </cell>
          <cell r="V238" t="str">
            <v>DMSO</v>
          </cell>
          <cell r="W238" t="str">
            <v>1.7612mg产品加1ML DMSO，然后30微升分装，分完为止</v>
          </cell>
          <cell r="X238" t="str">
            <v>DMSO: 105 mg/mL(596.18 mM)，配合低频超声助溶|water: 100 mg/mL(567.79 mM)</v>
          </cell>
          <cell r="Y238">
            <v>1.7612</v>
          </cell>
          <cell r="Z238" t="str">
            <v>Ascorbic acid is a naturally occurring organic compound with antioxidant properties.</v>
          </cell>
        </row>
        <row r="239">
          <cell r="A239" t="str">
            <v>A333509</v>
          </cell>
          <cell r="B239" t="str">
            <v>BD41568</v>
          </cell>
          <cell r="C239" t="str">
            <v>WG0041568-171128001</v>
          </cell>
          <cell r="D239" t="str">
            <v>B-上海成品库</v>
          </cell>
          <cell r="E239" t="str">
            <v>99.91%</v>
          </cell>
          <cell r="F239" t="str">
            <v>97%</v>
          </cell>
          <cell r="G239" t="str">
            <v>99%+</v>
          </cell>
          <cell r="H239">
            <v>2.072689</v>
          </cell>
          <cell r="I239">
            <v>2</v>
          </cell>
          <cell r="J239">
            <v>10</v>
          </cell>
          <cell r="K239">
            <v>964.930098051372</v>
          </cell>
          <cell r="L239">
            <v>965</v>
          </cell>
          <cell r="M239" t="str">
            <v>2mg产品加入965微升DMSO,旋涡震荡仪后充分溶解后按照30微升每管分装，分完为止，不足30微升的加入到前一个管中</v>
          </cell>
        </row>
        <row r="239">
          <cell r="O239" t="str">
            <v>29342-05-0</v>
          </cell>
          <cell r="P239" t="str">
            <v>Ciclopirox</v>
          </cell>
          <cell r="Q239" t="str">
            <v>HIF|Antifungal</v>
          </cell>
          <cell r="R239" t="str">
            <v>207.2689</v>
          </cell>
          <cell r="S239" t="str">
            <v>C12H17NO2</v>
          </cell>
          <cell r="T239" t="str">
            <v>10mM*1mL(DMSO)</v>
          </cell>
          <cell r="U239" t="str">
            <v>10mM</v>
          </cell>
          <cell r="V239" t="str">
            <v>DMSO</v>
          </cell>
          <cell r="W239" t="str">
            <v>2.072689mg产品加1ML DMSO，然后30微升分装，分完为止</v>
          </cell>
          <cell r="X239" t="str">
            <v>DMSO: 105 mg/mL(506.59 mM)，配合低频超声助溶</v>
          </cell>
          <cell r="Y239">
            <v>2.072689</v>
          </cell>
          <cell r="Z239" t="str">
            <v>Ciclopirox inhibits iron-dependent enzymes PHD2 (pIC50 = 5.8) and deoxyhypusine hydroxylase. It is an antifungal and iron-chelating agent. </v>
          </cell>
        </row>
        <row r="240">
          <cell r="A240" t="str">
            <v>A142021</v>
          </cell>
          <cell r="B240" t="str">
            <v>BD108686</v>
          </cell>
          <cell r="C240" t="str">
            <v>BK0108686-220120001</v>
          </cell>
          <cell r="D240" t="str">
            <v>B-上海成品库</v>
          </cell>
          <cell r="E240" t="str">
            <v>98%</v>
          </cell>
          <cell r="F240" t="str">
            <v>98%</v>
          </cell>
          <cell r="G240" t="str">
            <v>99%+</v>
          </cell>
          <cell r="H240">
            <v>2.487081</v>
          </cell>
          <cell r="I240">
            <v>2.4</v>
          </cell>
          <cell r="J240">
            <v>10</v>
          </cell>
          <cell r="K240">
            <v>964.986665090522</v>
          </cell>
          <cell r="L240">
            <v>965</v>
          </cell>
          <cell r="M240" t="str">
            <v>2.4mg产品加入965微升DMSO,旋涡震荡仪后充分溶解后按照30微升每管分装，分完为止，不足30微升的加入到前一个管中</v>
          </cell>
        </row>
        <row r="240">
          <cell r="O240" t="str">
            <v>49843-98-3</v>
          </cell>
          <cell r="P240" t="str">
            <v>Selisistat</v>
          </cell>
          <cell r="Q240" t="str">
            <v>Sirtuin</v>
          </cell>
          <cell r="R240" t="str">
            <v>248.7081</v>
          </cell>
          <cell r="S240" t="str">
            <v>C13H13ClN2O</v>
          </cell>
          <cell r="T240" t="str">
            <v>10mM*1mL(DMSO)</v>
          </cell>
          <cell r="U240" t="str">
            <v>10mM</v>
          </cell>
          <cell r="V240" t="str">
            <v>DMSO</v>
          </cell>
          <cell r="W240" t="str">
            <v>2.487081mg产品加1ML DMSO，然后30微升分装，分完为止</v>
          </cell>
          <cell r="X240" t="str">
            <v>DMSO: 105 mg/mL(422.18 mM)</v>
          </cell>
          <cell r="Y240">
            <v>2.487081</v>
          </cell>
          <cell r="Z240" t="str">
            <v>EX-527 is a potent and selective SIRT1 inhibitor with IC50 of 38 nM, exhibits &gt; 200-fold selectivity against SIRT2 and SIRT3.</v>
          </cell>
        </row>
        <row r="241">
          <cell r="A241" t="str">
            <v>A162514</v>
          </cell>
          <cell r="B241" t="str">
            <v>BD156999</v>
          </cell>
          <cell r="C241" t="str">
            <v>WG0156999-170316001</v>
          </cell>
          <cell r="D241" t="str">
            <v>B-上海成品库</v>
          </cell>
          <cell r="E241" t="str">
            <v>99.94%</v>
          </cell>
          <cell r="F241" t="str">
            <v>98%</v>
          </cell>
          <cell r="G241" t="str">
            <v>99%+</v>
          </cell>
          <cell r="H241">
            <v>2.28202</v>
          </cell>
          <cell r="I241">
            <v>5</v>
          </cell>
          <cell r="J241">
            <v>10</v>
          </cell>
          <cell r="K241">
            <v>2191.04127045337</v>
          </cell>
          <cell r="L241">
            <v>2191</v>
          </cell>
          <cell r="M241" t="str">
            <v>5mg产品加入2191微升DMSO,旋涡震荡仪后充分溶解后按照30微升每管分装，分完为止，不足30微升的加入到前一个管中</v>
          </cell>
        </row>
        <row r="241">
          <cell r="O241" t="str">
            <v>3690-10-6</v>
          </cell>
          <cell r="P241" t="str">
            <v>Zebularine</v>
          </cell>
          <cell r="Q241" t="str">
            <v>Nucleoside Antimetabolite/Analog|DNA Methyltransferase</v>
          </cell>
          <cell r="R241" t="str">
            <v>228.202</v>
          </cell>
          <cell r="S241" t="str">
            <v>C9H12N2O5</v>
          </cell>
          <cell r="T241" t="str">
            <v>10mM*1mL(DMSO)</v>
          </cell>
          <cell r="U241" t="str">
            <v>10mM</v>
          </cell>
          <cell r="V241" t="str">
            <v>DMSO</v>
          </cell>
          <cell r="W241" t="str">
            <v>2.28202mg产品加1ML DMSO，然后30微升分装，分完为止</v>
          </cell>
          <cell r="X241" t="str">
            <v>DMSO: 105 mg/mL(460.12 mM)|water: 50 mg/mL(219.1 mM)，配合低频超声助溶</v>
          </cell>
          <cell r="Y241">
            <v>2.28202</v>
          </cell>
          <cell r="Z241" t="str">
            <v>Zebularine is a DNA methylation inhibitor which forms a covalent complex with DNA methyltransferases, it also inhibits cytidinedeaminase with Ki of 2 μM.</v>
          </cell>
        </row>
        <row r="242">
          <cell r="A242" t="str">
            <v>A113062</v>
          </cell>
          <cell r="B242" t="str">
            <v>BD21023</v>
          </cell>
          <cell r="C242" t="str">
            <v>WG0021023-220214001</v>
          </cell>
          <cell r="D242" t="str">
            <v>B-上海成品库</v>
          </cell>
          <cell r="E242">
            <v>0.9994</v>
          </cell>
          <cell r="F242" t="str">
            <v>98%</v>
          </cell>
          <cell r="G242" t="str">
            <v>99%+</v>
          </cell>
          <cell r="H242">
            <v>1.661739</v>
          </cell>
          <cell r="I242">
            <v>1.6</v>
          </cell>
          <cell r="J242">
            <v>10</v>
          </cell>
          <cell r="K242">
            <v>962.84675270906</v>
          </cell>
          <cell r="L242">
            <v>963</v>
          </cell>
          <cell r="M242" t="str">
            <v>1.6mg产品加入963微升DMSO,旋涡震荡仪后充分溶解后按照30微升每管分装，分完为止，不足30微升的加入到前一个管中</v>
          </cell>
        </row>
        <row r="242">
          <cell r="O242" t="str">
            <v>498-02-2</v>
          </cell>
          <cell r="P242" t="str">
            <v>Apocynin</v>
          </cell>
          <cell r="Q242" t="str">
            <v>NADH Peroxidase Inhibitor|NADPH Oxidase</v>
          </cell>
          <cell r="R242" t="str">
            <v>166.1739</v>
          </cell>
          <cell r="S242" t="str">
            <v>C9H10O3</v>
          </cell>
          <cell r="T242" t="str">
            <v>10mM*1mL(DMSO)</v>
          </cell>
          <cell r="U242" t="str">
            <v>10mM</v>
          </cell>
          <cell r="V242" t="str">
            <v>DMSO</v>
          </cell>
          <cell r="W242" t="str">
            <v>1.661739mg产品加1ML DMSO，然后30微升分装，分完为止</v>
          </cell>
          <cell r="X242" t="str">
            <v>DMSO: 105 mg/mL(631.87 mM)|water: 3 mg/mL(18.05 mM)，配合低频超声，并水浴加热至45℃助溶</v>
          </cell>
          <cell r="Y242">
            <v>1.661739</v>
          </cell>
          <cell r="Z242" t="str">
            <v>Apocynin is a selective NADPH-oxidase inhibitor with an IC50 of 10 μM. It improves acute lung inflammation in a Carrageenan-induced pleurisy mice model, can be used for cancer research, and reverses aging in mesenchymal stem cells to promote osteogenesis and increase bone mass.</v>
          </cell>
          <cell r="AA242" t="str">
            <v>Apocynin是一种选择性的 NADPH 氧化酶抑制剂，IC50 为 10 μM。在卡拉胶诱导的胸膜炎小鼠模型中改善急性肺炎症，可用于癌症研究，并通过逆转间充质干细胞衰老促进成骨作用并增加骨量。</v>
          </cell>
        </row>
        <row r="243">
          <cell r="A243" t="str">
            <v>A598680</v>
          </cell>
          <cell r="B243" t="str">
            <v>BD153153</v>
          </cell>
          <cell r="C243" t="str">
            <v>WG0153153-231011001</v>
          </cell>
          <cell r="D243" t="str">
            <v>B-上海成品库</v>
          </cell>
          <cell r="E243">
            <v>0.9953</v>
          </cell>
          <cell r="F243">
            <v>0.9953</v>
          </cell>
          <cell r="G243">
            <v>0.99</v>
          </cell>
          <cell r="H243">
            <v>1.6621</v>
          </cell>
          <cell r="I243">
            <v>1.6</v>
          </cell>
          <cell r="J243">
            <v>10</v>
          </cell>
          <cell r="K243">
            <v>962.637627098249</v>
          </cell>
          <cell r="L243">
            <v>963</v>
          </cell>
          <cell r="M243" t="str">
            <v>1.6mg产品加入963微升DMSO,旋涡震荡仪后充分溶解后按照30微升每管分装，分完为止，不足30微升的加入到前一个管中</v>
          </cell>
        </row>
        <row r="243">
          <cell r="O243" t="str">
            <v>1948-33-0</v>
          </cell>
          <cell r="P243" t="str">
            <v>TBHQ</v>
          </cell>
          <cell r="Q243" t="str">
            <v>Nrf2</v>
          </cell>
          <cell r="R243" t="str">
            <v>166.21</v>
          </cell>
          <cell r="S243" t="str">
            <v>C10H14O2</v>
          </cell>
          <cell r="T243" t="str">
            <v>10mM*1mL(DMSO)</v>
          </cell>
          <cell r="U243" t="str">
            <v>10mM</v>
          </cell>
          <cell r="V243" t="str">
            <v>DMSO</v>
          </cell>
          <cell r="W243" t="str">
            <v>1.6621mg产品加1ML DMSO，然后30微升分装，分完为止</v>
          </cell>
          <cell r="X243" t="str">
            <v>DMSO: 55 mg/mL(330.89 mM)</v>
          </cell>
          <cell r="Y243">
            <v>1.6621</v>
          </cell>
          <cell r="Z243" t="str">
            <v>TBHQ (tert-Butylhydroquinone) is a widely used Nrf2 activator that protects against Doxorubicin (DOX)-induced cardiotoxicity by activating Nrf2. Additionally, TBHQ is an ERK activator that counteracts Dehydrocorydaline (DHC)-induced inhibition of cell proliferation in melanoma.</v>
          </cell>
          <cell r="AA243" t="str">
            <v>TBHQ（叔丁基对苯二酚）是一种广泛使用的Nrf2激活剂，通过激活Nrf2保护心脏免受阿霉素（DOX）诱导的心脏毒性。此外，TBHQ还是一种ERK激活剂，可以对抗脱氢紫堇碱（DHC）诱导的黑色素瘤细胞增殖抑制。</v>
          </cell>
        </row>
        <row r="244">
          <cell r="A244" t="str">
            <v>A2666914</v>
          </cell>
          <cell r="B244" t="str">
            <v>BD02575333</v>
          </cell>
          <cell r="C244" t="str">
            <v>WG02575333-240203001</v>
          </cell>
          <cell r="D244" t="str">
            <v>B-上海成品库</v>
          </cell>
          <cell r="E244" t="str">
            <v>99%</v>
          </cell>
          <cell r="F244" t="str">
            <v>99%</v>
          </cell>
          <cell r="G244" t="str">
            <v>99%+</v>
          </cell>
          <cell r="H244">
            <v>2.4935</v>
          </cell>
          <cell r="I244">
            <v>2.4</v>
          </cell>
          <cell r="J244">
            <v>10</v>
          </cell>
          <cell r="K244">
            <v>962.502506516944</v>
          </cell>
          <cell r="L244">
            <v>963</v>
          </cell>
          <cell r="M244" t="str">
            <v>2.4mg产品加入963微升DMSO,旋涡震荡仪后充分溶解后按照30微升每管分装，分完为止，不足30微升的加入到前一个管中</v>
          </cell>
        </row>
        <row r="244">
          <cell r="O244" t="str">
            <v>403811-55-2</v>
          </cell>
          <cell r="P244" t="str">
            <v>10058-F4</v>
          </cell>
          <cell r="Q244" t="str">
            <v>Autophagy|Apoptosis|c-Myc</v>
          </cell>
          <cell r="R244" t="str">
            <v>249.35</v>
          </cell>
          <cell r="S244" t="str">
            <v>C12H11NOS2</v>
          </cell>
          <cell r="T244" t="str">
            <v>10mM*1mL(DMSO)</v>
          </cell>
          <cell r="U244" t="str">
            <v>10mM</v>
          </cell>
          <cell r="V244" t="str">
            <v>DMSO</v>
          </cell>
          <cell r="W244" t="str">
            <v>2.4935mg产品加1ML DMSO，然后30微升分装，分完为止</v>
          </cell>
          <cell r="X244" t="str">
            <v>DMSO: 40 mg/mL(160.42 mM)</v>
          </cell>
          <cell r="Y244">
            <v>2.4935</v>
          </cell>
          <cell r="Z244" t="str">
            <v>10058-F4 is a c-Myc inhibitor that prevents c-Myc-Max dimerization and transcriptional activation of target genes, holding potential for cancer treatment research. </v>
          </cell>
          <cell r="AA244" t="str">
            <v>10058-F4 是一种 c-Myc 抑制剂，通过阻止 c-Myc-Max 二聚化和靶基因的转录激活，具有用于癌症治疗研究的潜力。</v>
          </cell>
        </row>
        <row r="245">
          <cell r="A245" t="str">
            <v>A154546</v>
          </cell>
          <cell r="B245" t="str">
            <v>BD14151</v>
          </cell>
          <cell r="C245" t="str">
            <v>WG0014151-200116001</v>
          </cell>
          <cell r="D245" t="str">
            <v>B-上海成品库</v>
          </cell>
          <cell r="E245">
            <v>0.95</v>
          </cell>
          <cell r="F245" t="str">
            <v>95%</v>
          </cell>
          <cell r="G245" t="str">
            <v>99%+</v>
          </cell>
          <cell r="H245">
            <v>2.082536</v>
          </cell>
          <cell r="I245">
            <v>2</v>
          </cell>
          <cell r="J245">
            <v>10</v>
          </cell>
          <cell r="K245">
            <v>960.367551869451</v>
          </cell>
          <cell r="L245">
            <v>960</v>
          </cell>
          <cell r="M245" t="str">
            <v>2mg产品加入960微升DMSO,旋涡震荡仪后充分溶解后按照30微升每管分装，分完为止，不足30微升的加入到前一个管中</v>
          </cell>
        </row>
        <row r="245">
          <cell r="O245" t="str">
            <v>2883-98-9</v>
          </cell>
          <cell r="P245" t="str">
            <v>alpha-Asarone</v>
          </cell>
          <cell r="Q245" t="str">
            <v>Plant Standard|HMGCR</v>
          </cell>
          <cell r="R245" t="str">
            <v>208.2536</v>
          </cell>
          <cell r="S245" t="str">
            <v>C12H16O3</v>
          </cell>
          <cell r="T245" t="str">
            <v>10mM*1mL(DMSO)</v>
          </cell>
          <cell r="U245" t="str">
            <v>10mM</v>
          </cell>
          <cell r="V245" t="str">
            <v>DMSO</v>
          </cell>
          <cell r="W245" t="str">
            <v>2.082536mg产品加1ML DMSO，然后30微升分装，分完为止</v>
          </cell>
          <cell r="X245" t="str">
            <v>DMSO: 105 mg/mL(504.19 mM)，配合低频超声助溶</v>
          </cell>
          <cell r="Y245">
            <v>2.082536</v>
          </cell>
          <cell r="Z245" t="str">
            <v>alpha-Asarone is a naturally occuring inhibitor of both HMG-CoA reductase (IC50 = 3 mM) and certain isoforms of the cytochrome P450 superfamily of enzymes (IC50 = 55.2 and 65.2 μg/ml for CYP2D6 and CYP3A4, respectively), with neuroprotective, anti-oxidative, anticonvulsive and cognitive enhancing action.</v>
          </cell>
        </row>
        <row r="246">
          <cell r="A246" t="str">
            <v>A456766</v>
          </cell>
          <cell r="B246" t="str">
            <v>BD34121</v>
          </cell>
          <cell r="C246" t="str">
            <v>WG0034121-231021001</v>
          </cell>
          <cell r="D246" t="str">
            <v>B-上海成品库</v>
          </cell>
          <cell r="E246">
            <v>0.98</v>
          </cell>
          <cell r="F246" t="str">
            <v>98%</v>
          </cell>
          <cell r="G246" t="str">
            <v>99%+</v>
          </cell>
          <cell r="H246">
            <v>1.461445</v>
          </cell>
          <cell r="I246">
            <v>1.4</v>
          </cell>
          <cell r="J246">
            <v>10</v>
          </cell>
          <cell r="K246">
            <v>957.955995607088</v>
          </cell>
          <cell r="L246">
            <v>958</v>
          </cell>
          <cell r="M246" t="str">
            <v>1.4mg产品加入958微升Water,旋涡震荡仪后充分溶解后按照30微升每管分装，分完为止，不足30微升的加入到前一个管中</v>
          </cell>
        </row>
        <row r="246">
          <cell r="O246" t="str">
            <v>56-85-9</v>
          </cell>
          <cell r="P246" t="str">
            <v>H-Gln-OH</v>
          </cell>
          <cell r="Q246" t="str">
            <v>Additive and Auxiliary Reagent|Organoid Culture Additive|Protein Amino Acid|mGluR</v>
          </cell>
          <cell r="R246" t="str">
            <v>146.1445</v>
          </cell>
          <cell r="S246" t="str">
            <v>C5H10N2O3</v>
          </cell>
          <cell r="T246" t="str">
            <v>10mM*1mL(Water)</v>
          </cell>
          <cell r="U246" t="str">
            <v>10mM</v>
          </cell>
          <cell r="V246" t="str">
            <v>Water</v>
          </cell>
          <cell r="W246" t="str">
            <v>1.461445mg产品加1ML Water，然后30微升分装，分完为止</v>
          </cell>
          <cell r="X246" t="str">
            <v>water: 30 mg/mL(205.28 mM)，配合低频超声，并调节pH至1</v>
          </cell>
          <cell r="Y246">
            <v>1.461445</v>
          </cell>
          <cell r="Z246" t="str">
            <v>L-Glutamine is an essential amino acid which serves as a substrate for biosynthesis of neurotransmitters glutamate and GABA in neurons.</v>
          </cell>
        </row>
        <row r="247">
          <cell r="A247" t="str">
            <v>A376712</v>
          </cell>
          <cell r="B247" t="str">
            <v>BD17527</v>
          </cell>
          <cell r="C247" t="str">
            <v>WG0017527-230318001</v>
          </cell>
          <cell r="D247" t="str">
            <v>B-上海成品库</v>
          </cell>
          <cell r="E247">
            <v>0.97</v>
          </cell>
          <cell r="F247" t="str">
            <v>96%</v>
          </cell>
          <cell r="G247" t="str">
            <v>99%+</v>
          </cell>
          <cell r="H247">
            <v>1.669581</v>
          </cell>
          <cell r="I247">
            <v>1.6</v>
          </cell>
          <cell r="J247">
            <v>10</v>
          </cell>
          <cell r="K247">
            <v>958.324274174179</v>
          </cell>
          <cell r="L247">
            <v>958</v>
          </cell>
          <cell r="M247" t="str">
            <v>1.6mg产品加入958微升DMSO,旋涡震荡仪后充分溶解后按照30微升每管分装，分完为止，不足30微升的加入到前一个管中</v>
          </cell>
        </row>
        <row r="247">
          <cell r="O247" t="str">
            <v>1113-59-3</v>
          </cell>
          <cell r="P247" t="str">
            <v>3-Bromopyruvic acid</v>
          </cell>
          <cell r="Q247" t="str">
            <v>Hexokinase|Bile Acid</v>
          </cell>
          <cell r="R247" t="str">
            <v>166.9581</v>
          </cell>
          <cell r="S247" t="str">
            <v>C3H3BrO3</v>
          </cell>
          <cell r="T247" t="str">
            <v>10mM*1mL(DMSO)</v>
          </cell>
          <cell r="U247" t="str">
            <v>10mM</v>
          </cell>
          <cell r="V247" t="str">
            <v>DMSO</v>
          </cell>
          <cell r="W247" t="str">
            <v>1.669581mg产品加1ML DMSO，然后30微升分装，分完为止</v>
          </cell>
          <cell r="X247" t="str">
            <v>DMSO: 105 mg/mL(628.9 mM)，配合低频超声助溶|water: 250 mg/mL(1497.38 mM)，配合低频超声助溶</v>
          </cell>
          <cell r="Y247">
            <v>1.669581</v>
          </cell>
          <cell r="Z247" t="str">
            <v>3-Bromopyruvic acid is an inhibitor of hexokinase II with effective antitumor acitvity.</v>
          </cell>
        </row>
        <row r="248">
          <cell r="A248" t="str">
            <v>A259333</v>
          </cell>
          <cell r="B248" t="str">
            <v>BD2435</v>
          </cell>
          <cell r="C248" t="str">
            <v>WG0002435-240512001</v>
          </cell>
          <cell r="D248" t="str">
            <v>B-上海成品库</v>
          </cell>
          <cell r="E248">
            <v>0.96</v>
          </cell>
          <cell r="F248" t="str">
            <v>96%</v>
          </cell>
          <cell r="G248" t="str">
            <v>98%+</v>
          </cell>
          <cell r="H248">
            <v>1.461445</v>
          </cell>
          <cell r="I248">
            <v>1.4</v>
          </cell>
          <cell r="J248">
            <v>10</v>
          </cell>
          <cell r="K248">
            <v>957.955995607088</v>
          </cell>
          <cell r="L248">
            <v>958</v>
          </cell>
          <cell r="M248" t="str">
            <v>1.4mg产品加入958微升DMSO,旋涡震荡仪后充分溶解后按照30微升每管分装，分完为止，不足30微升的加入到前一个管中</v>
          </cell>
        </row>
        <row r="248">
          <cell r="O248" t="str">
            <v>5959-95-5</v>
          </cell>
          <cell r="P248" t="str">
            <v>H-D-Gln-OH</v>
          </cell>
          <cell r="Q248" t="str">
            <v>Protein Amino Acid|mGluR</v>
          </cell>
          <cell r="R248" t="str">
            <v>146.1445</v>
          </cell>
          <cell r="S248" t="str">
            <v>C5H10N2O3</v>
          </cell>
          <cell r="T248" t="str">
            <v>10mM*1mL(DMSO)</v>
          </cell>
          <cell r="U248" t="str">
            <v>10mM</v>
          </cell>
          <cell r="V248" t="str">
            <v>DMSO</v>
          </cell>
          <cell r="W248" t="str">
            <v>1.461445mg产品加1ML DMSO，然后30微升分装，分完为止</v>
          </cell>
          <cell r="X248" t="str">
            <v>DMSO: 3 mg/mL(20.53 mM)，配合低频超声，水浴加热至45℃，并调节pH至5|water: 20 mg/mL(136.85 mM)，配合低频超声，并调节pH至2</v>
          </cell>
          <cell r="Y248">
            <v>1.461445</v>
          </cell>
          <cell r="Z248" t="str">
            <v>D-Glutamine is a non-essential amino acid involved in many metabolic processes such as forming the central metabolite in amino acid transamination.</v>
          </cell>
        </row>
        <row r="249">
          <cell r="A249" t="str">
            <v>A202812</v>
          </cell>
          <cell r="B249" t="str">
            <v>BD333400</v>
          </cell>
          <cell r="C249" t="str">
            <v>WG0333400-171013001</v>
          </cell>
          <cell r="D249" t="str">
            <v>B-上海成品库</v>
          </cell>
          <cell r="E249">
            <v>0.9991</v>
          </cell>
          <cell r="F249" t="str">
            <v>95%</v>
          </cell>
          <cell r="G249" t="str">
            <v>99%+</v>
          </cell>
          <cell r="H249">
            <v>1.461493</v>
          </cell>
          <cell r="I249">
            <v>1.4</v>
          </cell>
          <cell r="J249">
            <v>10</v>
          </cell>
          <cell r="K249">
            <v>957.9245333368</v>
          </cell>
          <cell r="L249">
            <v>958</v>
          </cell>
          <cell r="M249" t="str">
            <v>1.4mg产品加入958微升DMSO,旋涡震荡仪后充分溶解后按照30微升每管分装，分完为止，不足30微升的加入到前一个管中</v>
          </cell>
        </row>
        <row r="249">
          <cell r="O249" t="str">
            <v>120241-79-4</v>
          </cell>
          <cell r="P249" t="str">
            <v>3-TYP</v>
          </cell>
          <cell r="Q249" t="str">
            <v>Sirtuin</v>
          </cell>
          <cell r="R249" t="str">
            <v>146.1493</v>
          </cell>
          <cell r="S249" t="str">
            <v>C7H6N4</v>
          </cell>
          <cell r="T249" t="str">
            <v>10mM*1mL(DMSO)</v>
          </cell>
          <cell r="U249" t="str">
            <v>10mM</v>
          </cell>
          <cell r="V249" t="str">
            <v>DMSO</v>
          </cell>
          <cell r="W249" t="str">
            <v>1.461493mg产品加1ML DMSO，然后30微升分装，分完为止</v>
          </cell>
          <cell r="X249" t="str">
            <v>DMSO: 120 mg/mL(821.08 mM)，配合低频超声助溶|water: 1 mg/mL(6.84 mM)，配合低频超声，并水浴加热至45℃助溶|无水乙醇: 15 mg/mL(102.63 mM)，配合低频超声助溶，注意：无水乙醇开封后，易挥发，也会吸收空气中的水分，导致溶解能力下降，请避免使用开封较久的乙醇</v>
          </cell>
          <cell r="Y249">
            <v>1.461493</v>
          </cell>
          <cell r="Z249" t="str">
            <v>3-TYP is an inhibitor of SIRT3 (IC50: ~377 μM) and also inhibits Methionine Adenosyltransferase (MAT) 2 and Indoleamine 2,3-Dioxygenase (IDO). It may have many off-target effects on NAD-dependent enzymes, including dehydrogenases.</v>
          </cell>
          <cell r="AA249" t="str">
            <v>3-TYP是SIRT3的抑制剂（IC50: ~377 μM），也抑制蛋氨酸腺苷化转移酶（MAT）2和色氨酸2,3-二氧化酶（IDO）。它可能在NAD依赖的酶，包括脱氢酶上有许多非靶向作用。</v>
          </cell>
        </row>
        <row r="250">
          <cell r="A250" t="str">
            <v>A228319</v>
          </cell>
          <cell r="B250" t="str">
            <v>BD2436</v>
          </cell>
          <cell r="C250" t="str">
            <v>WG0002436-200813001</v>
          </cell>
          <cell r="D250" t="str">
            <v>B-上海成品库</v>
          </cell>
          <cell r="E250">
            <v>0.97</v>
          </cell>
          <cell r="F250">
            <v>0.97</v>
          </cell>
          <cell r="G250">
            <v>0.97</v>
          </cell>
          <cell r="H250">
            <v>1.461445</v>
          </cell>
          <cell r="I250">
            <v>1.4</v>
          </cell>
          <cell r="J250">
            <v>10</v>
          </cell>
          <cell r="K250">
            <v>957.955995607088</v>
          </cell>
          <cell r="L250">
            <v>958</v>
          </cell>
          <cell r="M250" t="str">
            <v>1.4mg产品加入958微升Water,旋涡震荡仪后充分溶解后按照30微升每管分装，分完为止，不足30微升的加入到前一个管中</v>
          </cell>
        </row>
        <row r="250">
          <cell r="O250" t="str">
            <v>6899-04-3</v>
          </cell>
          <cell r="P250" t="str">
            <v>H-DL-Gln-OH</v>
          </cell>
          <cell r="Q250" t="str">
            <v>Protein Amino Acid</v>
          </cell>
          <cell r="R250" t="str">
            <v>146.1445</v>
          </cell>
          <cell r="S250" t="str">
            <v>C5H10N2O3</v>
          </cell>
          <cell r="T250" t="str">
            <v>10mM*1mL(Water)</v>
          </cell>
          <cell r="U250" t="str">
            <v>10mM</v>
          </cell>
          <cell r="V250" t="str">
            <v>Water</v>
          </cell>
          <cell r="W250" t="str">
            <v>1.461445mg产品加1ML Water，然后30微升分装，分完为止</v>
          </cell>
          <cell r="X250" t="str">
            <v>water: 30 mg/mL(205.28 mM)，配合低频超声助溶</v>
          </cell>
          <cell r="Y250">
            <v>1.461445</v>
          </cell>
          <cell r="Z250" t="str">
            <v>Glutamine is a non-essential amino acid present abundantly throughout the body and is involved in many metabolic processes.</v>
          </cell>
        </row>
        <row r="251">
          <cell r="A251" t="str">
            <v>A324419</v>
          </cell>
          <cell r="B251" t="str">
            <v>BD143027</v>
          </cell>
          <cell r="C251" t="str">
            <v>WG0143027-220723001</v>
          </cell>
          <cell r="D251" t="str">
            <v>B-上海成品库</v>
          </cell>
          <cell r="E251">
            <v>0.97</v>
          </cell>
          <cell r="F251">
            <v>0.97</v>
          </cell>
          <cell r="G251">
            <v>0.97</v>
          </cell>
          <cell r="H251">
            <v>1.881812</v>
          </cell>
          <cell r="I251">
            <v>1.8</v>
          </cell>
          <cell r="J251">
            <v>10</v>
          </cell>
          <cell r="K251">
            <v>956.524881337775</v>
          </cell>
          <cell r="L251">
            <v>957</v>
          </cell>
          <cell r="M251" t="str">
            <v>1.8mg产品加入957微升DMSO,旋涡震荡仪后充分溶解后按照30微升每管分装，分完为止，不足30微升的加入到前一个管中</v>
          </cell>
        </row>
        <row r="251">
          <cell r="O251" t="str">
            <v>2490-97-3</v>
          </cell>
          <cell r="P251" t="str">
            <v>N-Ac-Gln-OH</v>
          </cell>
          <cell r="Q251" t="str">
            <v>N-protective Amino Acid</v>
          </cell>
          <cell r="R251" t="str">
            <v>188.1812</v>
          </cell>
          <cell r="S251" t="str">
            <v>C7H12N2O4</v>
          </cell>
          <cell r="T251" t="str">
            <v>10mM*1mL(DMSO)</v>
          </cell>
          <cell r="U251" t="str">
            <v>10mM</v>
          </cell>
          <cell r="V251" t="str">
            <v>DMSO</v>
          </cell>
          <cell r="W251" t="str">
            <v>1.881812mg产品加1ML DMSO，然后30微升分装，分完为止</v>
          </cell>
          <cell r="X251" t="str">
            <v>DMSO: 16 mg/mL(85.02 mM)，配合低频超声助溶|water: 30 mg/mL(159.42 mM)，配合低频超声助溶</v>
          </cell>
          <cell r="Y251">
            <v>1.881812</v>
          </cell>
          <cell r="Z251" t="str">
            <v>Aceglutamide is a psychostimulant, nootropic and antiulcer agent, working as a prodrug to glutamine with improved potency and stability.</v>
          </cell>
        </row>
        <row r="252">
          <cell r="A252" t="str">
            <v>A274054</v>
          </cell>
          <cell r="B252" t="str">
            <v>BD5495</v>
          </cell>
          <cell r="C252" t="str">
            <v>WG0005495-230311001</v>
          </cell>
          <cell r="D252" t="str">
            <v>B-上海成品库</v>
          </cell>
          <cell r="E252">
            <v>0.97</v>
          </cell>
          <cell r="F252">
            <v>0.97</v>
          </cell>
          <cell r="G252">
            <v>0.97</v>
          </cell>
          <cell r="H252">
            <v>1.8822</v>
          </cell>
          <cell r="I252">
            <v>1.8</v>
          </cell>
          <cell r="J252">
            <v>10</v>
          </cell>
          <cell r="K252">
            <v>956.327701625757</v>
          </cell>
          <cell r="L252">
            <v>956</v>
          </cell>
          <cell r="M252" t="str">
            <v>1.8mg产品加入956微升Water,旋涡震荡仪后充分溶解后按照30微升每管分装，分完为止，不足30微升的加入到前一个管中</v>
          </cell>
        </row>
        <row r="252">
          <cell r="O252" t="str">
            <v>869-19-2</v>
          </cell>
          <cell r="P252" t="str">
            <v>Glycyl-L-leucine</v>
          </cell>
          <cell r="Q252" t="str">
            <v>Dipeptide and Tripeptide</v>
          </cell>
          <cell r="R252" t="str">
            <v>188.22</v>
          </cell>
          <cell r="S252" t="str">
            <v>C8H16N2O3</v>
          </cell>
          <cell r="T252" t="str">
            <v>10mM*1mL(Water)</v>
          </cell>
          <cell r="U252" t="str">
            <v>10mM</v>
          </cell>
          <cell r="V252" t="str">
            <v>Water</v>
          </cell>
          <cell r="W252" t="str">
            <v>1.8822mg产品加1ML Water，然后30微升分装，分完为止</v>
          </cell>
          <cell r="X252" t="str">
            <v>water: 25 mg/mL(132.82 mM)，配合低频超声，并水浴加热至45℃助溶</v>
          </cell>
          <cell r="Y252">
            <v>1.8822</v>
          </cell>
          <cell r="Z252" t="str">
            <v>Glycyl-l-leucine is a dipeptide that appears to be a common substrate for glycyl-leucine dipeptidase.</v>
          </cell>
        </row>
        <row r="253">
          <cell r="A253" t="str">
            <v>A253308</v>
          </cell>
          <cell r="B253" t="str">
            <v>BD6265</v>
          </cell>
          <cell r="C253" t="str">
            <v>WG0006265-240809001</v>
          </cell>
          <cell r="D253" t="str">
            <v>B-上海成品库</v>
          </cell>
          <cell r="E253">
            <v>0.98</v>
          </cell>
          <cell r="F253">
            <v>0.98</v>
          </cell>
          <cell r="G253">
            <v>0.98</v>
          </cell>
          <cell r="H253">
            <v>1.7797</v>
          </cell>
          <cell r="I253">
            <v>1.7</v>
          </cell>
          <cell r="J253">
            <v>7</v>
          </cell>
          <cell r="K253">
            <v>955.237299207012</v>
          </cell>
          <cell r="L253">
            <v>955</v>
          </cell>
          <cell r="M253" t="str">
            <v>1.7mg产品加入955微升DMSO,旋涡震荡仪后充分溶解后按照30微升每管分装，分完为止，不足30微升的加入到前一个管中</v>
          </cell>
        </row>
        <row r="253">
          <cell r="O253" t="str">
            <v>481-74-3</v>
          </cell>
          <cell r="P253" t="str">
            <v>Chrysophanol</v>
          </cell>
        </row>
        <row r="253">
          <cell r="R253" t="str">
            <v>254.2375</v>
          </cell>
          <cell r="S253" t="str">
            <v>C15H10O4</v>
          </cell>
          <cell r="T253" t="str">
            <v>7mM*1mL(DMSO)</v>
          </cell>
          <cell r="U253" t="str">
            <v>7mM</v>
          </cell>
          <cell r="V253" t="str">
            <v>DMSO</v>
          </cell>
          <cell r="W253" t="str">
            <v>1.7797mg产品加1ML DMSO，然后30微升分装，分完为止</v>
          </cell>
          <cell r="X253" t="str">
            <v>DMSO: 2 mg/mL(7.87 mM)，配合低频超声助溶|DMF: 4 mg/mL(15.73 mM)，配合低频超声助溶 配到 7mM</v>
          </cell>
          <cell r="Y253">
            <v>1.7797</v>
          </cell>
          <cell r="Z253" t="str">
            <v>Chrysophanol, a natural anthraquinone isolated from Dianella longifolia, is an EGFR/mTOR pathway inhibitor.</v>
          </cell>
        </row>
        <row r="254">
          <cell r="A254" t="str">
            <v>A631504</v>
          </cell>
          <cell r="B254" t="str">
            <v>BD492382</v>
          </cell>
          <cell r="C254" t="str">
            <v>WG0492382-190514001 </v>
          </cell>
          <cell r="D254" t="str">
            <v>B-陶桥成品库</v>
          </cell>
          <cell r="E254" t="str">
            <v>97%</v>
          </cell>
          <cell r="F254" t="str">
            <v>97%</v>
          </cell>
          <cell r="G254">
            <v>0.97</v>
          </cell>
          <cell r="H254">
            <v>1.992469</v>
          </cell>
          <cell r="I254">
            <v>1.9</v>
          </cell>
          <cell r="J254">
            <v>10</v>
          </cell>
          <cell r="K254">
            <v>953.590745953889</v>
          </cell>
          <cell r="L254">
            <v>954</v>
          </cell>
          <cell r="M254" t="str">
            <v>1.9mg产品加入954微升DMSO,旋涡震荡仪后充分溶解后按照30微升每管分装，分完为止，不足30微升的加入到前一个管中</v>
          </cell>
        </row>
        <row r="254">
          <cell r="O254" t="str">
            <v>5291-32-7</v>
          </cell>
          <cell r="P254" t="str">
            <v>Eprenetapopt</v>
          </cell>
          <cell r="Q254" t="str">
            <v>Apoptosis|p53</v>
          </cell>
          <cell r="R254" t="str">
            <v>199.2469</v>
          </cell>
          <cell r="S254" t="str">
            <v>C10H17NO3</v>
          </cell>
          <cell r="T254" t="str">
            <v>10mM*1mL(DMSO)</v>
          </cell>
          <cell r="U254" t="str">
            <v>10mM</v>
          </cell>
          <cell r="V254" t="str">
            <v>DMSO</v>
          </cell>
          <cell r="W254" t="str">
            <v>1.992469mg产品加1ML DMSO，然后30微升分装，分完为止</v>
          </cell>
          <cell r="X254" t="str">
            <v>DMSO: 105 mg/mL(526.98 mM)，配合低频超声助溶|water: 50 mg/mL(250.94 mM)，配合低频超声助溶</v>
          </cell>
          <cell r="Y254">
            <v>1.992469</v>
          </cell>
          <cell r="Z254" t="str">
            <v>APR-246, is a small organic molecule that has been shown to restore tumour-suppressor function primarily to mutant p53 and also to induce cell death in various cancer types.</v>
          </cell>
        </row>
        <row r="255">
          <cell r="A255" t="str">
            <v>A722869</v>
          </cell>
          <cell r="B255" t="str">
            <v>BD113406</v>
          </cell>
          <cell r="C255" t="str">
            <v>WG0113406-220212001</v>
          </cell>
          <cell r="D255" t="str">
            <v>B-上海成品库</v>
          </cell>
          <cell r="E255" t="str">
            <v>99.24%</v>
          </cell>
          <cell r="F255" t="str">
            <v>98%</v>
          </cell>
          <cell r="G255" t="str">
            <v>99%+</v>
          </cell>
          <cell r="H255">
            <v>1.891675</v>
          </cell>
          <cell r="I255">
            <v>1.8</v>
          </cell>
          <cell r="J255">
            <v>10</v>
          </cell>
          <cell r="K255">
            <v>951.537658424412</v>
          </cell>
          <cell r="L255">
            <v>952</v>
          </cell>
          <cell r="M255" t="str">
            <v>1.8mg产品加入952微升DMSO,旋涡震荡仪后充分溶解后按照30微升每管分装，分完为止，不足30微升的加入到前一个管中</v>
          </cell>
        </row>
        <row r="255">
          <cell r="O255" t="str">
            <v>28166-41-8</v>
          </cell>
          <cell r="P255" t="str">
            <v>α-Cyano-4-hydroxycinnamic acid</v>
          </cell>
          <cell r="Q255" t="str">
            <v>MCT|Antivirus</v>
          </cell>
          <cell r="R255" t="str">
            <v>189.1675</v>
          </cell>
          <cell r="S255" t="str">
            <v>C10H7NO3</v>
          </cell>
          <cell r="T255" t="str">
            <v>10mM*1mL(DMSO)</v>
          </cell>
          <cell r="U255" t="str">
            <v>10mM</v>
          </cell>
          <cell r="V255" t="str">
            <v>DMSO</v>
          </cell>
          <cell r="W255" t="str">
            <v>1.891675mg产品加1ML DMSO，然后30微升分装，分完为止</v>
          </cell>
          <cell r="X255" t="str">
            <v>DMSO: 250 mg/mL(1321.58 mM)，配合低频超声助溶</v>
          </cell>
          <cell r="Y255">
            <v>1.891675</v>
          </cell>
          <cell r="Z255" t="str">
            <v>α-Cyano-4-hydroxycinnamic acid is a MCT inhibitor with antitumoral and antiangiogenic activity.</v>
          </cell>
        </row>
        <row r="256">
          <cell r="A256" t="str">
            <v>A125328</v>
          </cell>
          <cell r="B256" t="str">
            <v>BD33125</v>
          </cell>
          <cell r="C256" t="str">
            <v>WG0033125-220311001</v>
          </cell>
          <cell r="D256" t="str">
            <v>B-上海成品库</v>
          </cell>
          <cell r="E256">
            <v>0.98</v>
          </cell>
          <cell r="F256">
            <v>0.98</v>
          </cell>
          <cell r="G256" t="str">
            <v>98+%</v>
          </cell>
          <cell r="H256">
            <v>1.050926</v>
          </cell>
          <cell r="I256">
            <v>1</v>
          </cell>
          <cell r="J256">
            <v>10</v>
          </cell>
          <cell r="K256">
            <v>951.54178315124</v>
          </cell>
          <cell r="L256">
            <v>952</v>
          </cell>
          <cell r="M256" t="str">
            <v>1mg产品加入952微升Water,旋涡震荡仪后充分溶解后按照30微升每管分装，分完为止，不足30微升的加入到前一个管中</v>
          </cell>
        </row>
        <row r="256">
          <cell r="O256" t="str">
            <v>302-84-1</v>
          </cell>
          <cell r="P256" t="str">
            <v>H-DL-Ser-OH</v>
          </cell>
          <cell r="Q256" t="str">
            <v>Protein Amino Acid|PKM2</v>
          </cell>
          <cell r="R256" t="str">
            <v>105.0926</v>
          </cell>
          <cell r="S256" t="str">
            <v>C3H7NO3</v>
          </cell>
          <cell r="T256" t="str">
            <v>10mM*1mL(Water)</v>
          </cell>
          <cell r="U256" t="str">
            <v>10mM</v>
          </cell>
          <cell r="V256" t="str">
            <v>Water</v>
          </cell>
          <cell r="W256" t="str">
            <v>1.050926mg产品加1ML Water，然后30微升分装，分完为止</v>
          </cell>
          <cell r="X256" t="str">
            <v>water: 30 mg/mL(285.46 mM)，配合低频超声助溶</v>
          </cell>
          <cell r="Y256">
            <v>1.050926</v>
          </cell>
          <cell r="Z256" t="str">
            <v>Serine is a non-essential amino acid and a natural ligand and allosteric activator of pyruvate kinase M2.</v>
          </cell>
        </row>
        <row r="257">
          <cell r="A257" t="str">
            <v>A211917</v>
          </cell>
          <cell r="B257" t="str">
            <v>BD2877</v>
          </cell>
          <cell r="C257" t="str">
            <v>WG0002877-230324001</v>
          </cell>
          <cell r="D257" t="str">
            <v>B-上海成品库</v>
          </cell>
          <cell r="E257">
            <v>0.98</v>
          </cell>
          <cell r="F257">
            <v>0.98</v>
          </cell>
          <cell r="G257">
            <v>0.98</v>
          </cell>
          <cell r="H257">
            <v>1.471293</v>
          </cell>
          <cell r="I257">
            <v>1.4</v>
          </cell>
          <cell r="J257">
            <v>10</v>
          </cell>
          <cell r="K257">
            <v>951.543982062036</v>
          </cell>
          <cell r="L257">
            <v>952</v>
          </cell>
          <cell r="M257" t="str">
            <v>1.4mg产品加入952微升Water,旋涡震荡仪后充分溶解后按照30微升每管分装，分完为止，不足30微升的加入到前一个管中</v>
          </cell>
        </row>
        <row r="257">
          <cell r="O257" t="str">
            <v>56-86-0</v>
          </cell>
          <cell r="P257" t="str">
            <v>H-Glu-OH</v>
          </cell>
          <cell r="Q257" t="str">
            <v>Additive and Auxiliary Reagent|Iron death Inhibitor|Drug Standard|AMPAR|NMDAR|Protein Amino Acid|Vitamin|Bile Acid</v>
          </cell>
          <cell r="R257" t="str">
            <v>147.1293</v>
          </cell>
          <cell r="S257" t="str">
            <v>C5H9NO4</v>
          </cell>
          <cell r="T257" t="str">
            <v>10mM*1mL(Water)</v>
          </cell>
          <cell r="U257" t="str">
            <v>10mM</v>
          </cell>
          <cell r="V257" t="str">
            <v>Water</v>
          </cell>
          <cell r="W257" t="str">
            <v>1.471293mg产品加1ML Water，然后30微升分装，分完为止</v>
          </cell>
          <cell r="X257" t="str">
            <v>water: 6 mg/mL(40.78 mM)，配合低频超声助溶</v>
          </cell>
          <cell r="Y257">
            <v>1.471293</v>
          </cell>
          <cell r="Z257" t="str">
            <v>(S)-Glutamic acid acts as an excitatory neurotransmitter in the central nervous system.</v>
          </cell>
        </row>
        <row r="258">
          <cell r="A258" t="str">
            <v>A432881</v>
          </cell>
          <cell r="B258" t="str">
            <v>BD21389</v>
          </cell>
          <cell r="C258" t="str">
            <v>WG0021389-221224001</v>
          </cell>
          <cell r="D258" t="str">
            <v>B-上海成品库</v>
          </cell>
          <cell r="E258" t="str">
            <v>99.97%</v>
          </cell>
          <cell r="F258" t="str">
            <v>98+%</v>
          </cell>
          <cell r="G258" t="str">
            <v>99%+</v>
          </cell>
          <cell r="H258">
            <v>1.3714</v>
          </cell>
          <cell r="I258">
            <v>1.3</v>
          </cell>
          <cell r="J258">
            <v>10</v>
          </cell>
          <cell r="K258">
            <v>947.936415341986</v>
          </cell>
          <cell r="L258">
            <v>948</v>
          </cell>
          <cell r="M258" t="str">
            <v>1.3mg产品加入948微升DMSO,旋涡震荡仪后充分溶解后按照30微升每管分装，分完为止，不足30微升的加入到前一个管中</v>
          </cell>
        </row>
        <row r="258">
          <cell r="O258" t="str">
            <v>54-85-3</v>
          </cell>
          <cell r="P258" t="str">
            <v>Isoniazid</v>
          </cell>
          <cell r="Q258" t="str">
            <v>Drug Standard|Monoamine Oxidase Inhibitor|Pyridine / Pyrimidine|Antibacterial|FAS</v>
          </cell>
          <cell r="R258" t="str">
            <v>137.14</v>
          </cell>
          <cell r="S258" t="str">
            <v>C6H7N3O</v>
          </cell>
          <cell r="T258" t="str">
            <v>10mM*1mL(DMSO)</v>
          </cell>
          <cell r="U258" t="str">
            <v>10mM</v>
          </cell>
          <cell r="V258" t="str">
            <v>DMSO</v>
          </cell>
          <cell r="W258" t="str">
            <v>1.3714mg产品加1ML DMSO，然后30微升分装，分完为止</v>
          </cell>
          <cell r="X258" t="str">
            <v>DMSO: 50 mg/mL(364.59 mM)，配合低频超声助溶|water: 30 mg/mL(218.75 mM)，配合低频超声助溶</v>
          </cell>
          <cell r="Y258">
            <v>1.3714</v>
          </cell>
          <cell r="Z258" t="str">
            <v>Isonicotinic acid hydrazide is an antibacterial agent used primarily as a tuberculostatic by blocking the action of fatty acid synthase by interacting with KatG.</v>
          </cell>
        </row>
        <row r="259">
          <cell r="A259" t="str">
            <v>A385793</v>
          </cell>
          <cell r="B259" t="str">
            <v>BD583928</v>
          </cell>
          <cell r="C259" t="str">
            <v>WG0583928-181011001</v>
          </cell>
          <cell r="D259" t="str">
            <v>B-陶桥成品库</v>
          </cell>
          <cell r="E259" t="str">
            <v>99.99%</v>
          </cell>
          <cell r="F259" t="str">
            <v>99.99%</v>
          </cell>
          <cell r="G259" t="str">
            <v>99%+</v>
          </cell>
          <cell r="H259">
            <v>1.79671</v>
          </cell>
          <cell r="I259">
            <v>1.7</v>
          </cell>
          <cell r="J259">
            <v>10</v>
          </cell>
          <cell r="K259">
            <v>946.173839963044</v>
          </cell>
          <cell r="L259">
            <v>946</v>
          </cell>
          <cell r="M259" t="str">
            <v>1.7mg产品加入946微升DMSO,旋涡震荡仪后充分溶解后按照30微升每管分装，分完为止，不足30微升的加入到前一个管中</v>
          </cell>
        </row>
        <row r="259">
          <cell r="O259" t="str">
            <v>66592-89-0</v>
          </cell>
          <cell r="P259" t="str">
            <v>Kevetrin HCl</v>
          </cell>
          <cell r="Q259" t="str">
            <v>p53|Apoptosis|Antibacterial|Apoptosis Inducer|MDM2</v>
          </cell>
          <cell r="R259" t="str">
            <v>179.671</v>
          </cell>
          <cell r="S259" t="str">
            <v>C5H10ClN3S</v>
          </cell>
          <cell r="T259" t="str">
            <v>10mM*1mL(DMSO)</v>
          </cell>
          <cell r="U259" t="str">
            <v>10mM</v>
          </cell>
          <cell r="V259" t="str">
            <v>DMSO</v>
          </cell>
          <cell r="W259" t="str">
            <v>1.79671mg产品加1ML DMSO，然后30微升分装，分完为止</v>
          </cell>
          <cell r="X259" t="str">
            <v>DMSO: 40 mg/mL(222.63 mM)|water: 100 mg/mL(556.57 mM)，配合低频超声助溶</v>
          </cell>
          <cell r="Y259">
            <v>1.79671</v>
          </cell>
          <cell r="Z259" t="str">
            <v>Kevetrin HCl is an activator of the tumor suppressor protein p53 with potential antineoplastic activity.</v>
          </cell>
        </row>
        <row r="260">
          <cell r="A260" t="str">
            <v>A270611</v>
          </cell>
          <cell r="B260" t="str">
            <v>BD52432</v>
          </cell>
          <cell r="C260" t="str">
            <v>WG0052432-240106001</v>
          </cell>
          <cell r="D260" t="str">
            <v>B-上海成品库</v>
          </cell>
          <cell r="E260">
            <v>0.95</v>
          </cell>
          <cell r="F260">
            <v>0.95</v>
          </cell>
          <cell r="G260">
            <v>0.95</v>
          </cell>
          <cell r="H260">
            <v>1.291636</v>
          </cell>
          <cell r="I260">
            <v>1.2</v>
          </cell>
          <cell r="J260">
            <v>10</v>
          </cell>
          <cell r="K260">
            <v>929.054315612138</v>
          </cell>
          <cell r="L260">
            <v>929</v>
          </cell>
          <cell r="M260" t="str">
            <v>1.2mg产品加入929微升DMSO,旋涡震荡仪后充分溶解后按照30微升每管分装，分完为止，不足30微升的加入到前一个管中</v>
          </cell>
        </row>
        <row r="260">
          <cell r="O260" t="str">
            <v>657-24-9</v>
          </cell>
          <cell r="P260" t="str">
            <v>Metformin</v>
          </cell>
          <cell r="Q260" t="str">
            <v>Autophagy</v>
          </cell>
          <cell r="R260" t="str">
            <v>129.1636</v>
          </cell>
          <cell r="S260" t="str">
            <v>C4H11N5</v>
          </cell>
          <cell r="T260" t="str">
            <v>10mM*1mL(DMSO)</v>
          </cell>
          <cell r="U260" t="str">
            <v>10mM</v>
          </cell>
          <cell r="V260" t="str">
            <v>DMSO</v>
          </cell>
          <cell r="W260" t="str">
            <v>1.291636mg产品加1ML DMSO，然后30微升分装，分完为止</v>
          </cell>
          <cell r="X260" t="str">
            <v>DMSO: 25 mg/mL(193.55 mM)，配合低频超声，并水浴加热至45℃助溶|water: 50 mg/mL(387.11 mM)，配合低频超声助溶</v>
          </cell>
          <cell r="Y260">
            <v>1.291636</v>
          </cell>
          <cell r="Z260" t="str">
            <v>Metformin is a widely used anti-diabetic drug has potential efficacy as an anti-cancer drug, decreasing hyperglycemia in hepatocytes primarily by suppressing glucose production by the liver (hepatic gluconeogenesis).</v>
          </cell>
        </row>
        <row r="261">
          <cell r="A261" t="str">
            <v>A145474</v>
          </cell>
          <cell r="B261" t="str">
            <v>BD31688</v>
          </cell>
          <cell r="C261" t="str">
            <v>WG0031688-230708001 </v>
          </cell>
          <cell r="D261" t="str">
            <v>B-上海成品库</v>
          </cell>
          <cell r="E261">
            <v>0.97</v>
          </cell>
          <cell r="F261">
            <v>0.97</v>
          </cell>
          <cell r="G261" t="str">
            <v>98%+</v>
          </cell>
          <cell r="H261">
            <v>0.760547</v>
          </cell>
          <cell r="I261">
            <v>0.7</v>
          </cell>
          <cell r="J261">
            <v>10</v>
          </cell>
          <cell r="K261">
            <v>920.390192848042</v>
          </cell>
          <cell r="L261">
            <v>920</v>
          </cell>
          <cell r="M261" t="str">
            <v>0.7mg产品加入920微升DMSO,旋涡震荡仪后充分溶解后按照30微升每管分装，分完为止，不足30微升的加入到前一个管中</v>
          </cell>
        </row>
        <row r="261">
          <cell r="O261" t="str">
            <v>127-07-1</v>
          </cell>
          <cell r="P261" t="str">
            <v>Hydroxyurea</v>
          </cell>
          <cell r="Q261" t="str">
            <v>DNA/RNA Synthesis</v>
          </cell>
          <cell r="R261" t="str">
            <v>76.0547</v>
          </cell>
          <cell r="S261" t="str">
            <v>CH4N2O2</v>
          </cell>
          <cell r="T261" t="str">
            <v>10mM*1mL(DMSO)</v>
          </cell>
          <cell r="U261" t="str">
            <v>10mM</v>
          </cell>
          <cell r="V261" t="str">
            <v>DMSO</v>
          </cell>
          <cell r="W261" t="str">
            <v>0.760547mg产品加1ML DMSO，然后30微升分装，分完为止</v>
          </cell>
          <cell r="X261" t="str">
            <v>DMSO: 50 mg/mL(657.42 mM)，配合低频超声助溶|water: 50 mg/mL(657.42 mM)，配合低频超声助溶</v>
          </cell>
          <cell r="Y261">
            <v>0.760547</v>
          </cell>
          <cell r="Z261" t="str">
            <v>Hydroxyurea is a cell apoptosis inducer that inhibits DNA synthesis by targeting ribonucleotide reductase. It also shows anti-orthopoxvirus activity.</v>
          </cell>
          <cell r="AA261" t="str">
            <v>Hydroxyurea是一种细胞凋亡诱导剂，通过靶向核苷酸还原酶抑制 DNA 合成，还显示出抗正痘病毒活性。</v>
          </cell>
        </row>
        <row r="262">
          <cell r="A262" t="str">
            <v>A146082</v>
          </cell>
          <cell r="B262" t="str">
            <v>BD1256</v>
          </cell>
          <cell r="C262" t="str">
            <v>WG0001256-210120001</v>
          </cell>
          <cell r="D262" t="str">
            <v>B-上海成品库</v>
          </cell>
          <cell r="E262">
            <v>0.99</v>
          </cell>
          <cell r="F262">
            <v>0.99</v>
          </cell>
          <cell r="G262" t="str">
            <v>99%+</v>
          </cell>
          <cell r="H262">
            <v>0.985</v>
          </cell>
          <cell r="I262">
            <v>0.9</v>
          </cell>
          <cell r="J262">
            <v>3</v>
          </cell>
          <cell r="K262">
            <v>913.513977677373</v>
          </cell>
          <cell r="L262">
            <v>914</v>
          </cell>
          <cell r="M262" t="str">
            <v>0.9mg产品加入914微升DMSO,旋涡震荡仪后充分溶解后按照30微升每管分装，分完为止，不足30微升的加入到前一个管中</v>
          </cell>
        </row>
        <row r="262">
          <cell r="O262" t="str">
            <v>27876-94-4</v>
          </cell>
          <cell r="P262" t="str">
            <v>Crocetin</v>
          </cell>
          <cell r="Q262" t="str">
            <v>Plant Standard|Dehydrogenase|Terpenes|Crocus</v>
          </cell>
          <cell r="R262" t="str">
            <v>328.4022</v>
          </cell>
          <cell r="S262" t="str">
            <v>C20H24O4</v>
          </cell>
          <cell r="T262" t="str">
            <v>3mM*1mL(DMSO)</v>
          </cell>
          <cell r="U262" t="str">
            <v>3mM</v>
          </cell>
          <cell r="V262" t="str">
            <v>DMSO</v>
          </cell>
          <cell r="W262" t="str">
            <v>0.985mg产品加1ML DMSO，然后30微升分装，分完为止</v>
          </cell>
          <cell r="X262" t="str">
            <v>DMSO: 1 mg/mL(3.05 mM)，配合低频超声，并水浴加热至45℃助溶 配到 3mM</v>
          </cell>
          <cell r="Y262">
            <v>0.985</v>
          </cell>
          <cell r="Z262" t="str">
            <v>Crocetin, a saffron derivative, is an inhibitor of human lactate dehydrogenase 5 in the antiglycolytic approach against cancer.</v>
          </cell>
        </row>
        <row r="263">
          <cell r="A263" t="str">
            <v>A125930</v>
          </cell>
          <cell r="B263" t="str">
            <v>BD30102</v>
          </cell>
          <cell r="C263" t="str">
            <v>WG0030102-230201001</v>
          </cell>
          <cell r="D263" t="str">
            <v>B-上海成品库</v>
          </cell>
          <cell r="E263" t="str">
            <v>98%</v>
          </cell>
          <cell r="F263" t="str">
            <v>98%</v>
          </cell>
          <cell r="G263" t="str">
            <v>99%+</v>
          </cell>
          <cell r="H263">
            <v>0.890932</v>
          </cell>
          <cell r="I263">
            <v>0.8</v>
          </cell>
          <cell r="J263">
            <v>10</v>
          </cell>
          <cell r="K263">
            <v>897.936093888198</v>
          </cell>
          <cell r="L263">
            <v>898</v>
          </cell>
          <cell r="M263" t="str">
            <v>0.8mg产品加入898微升Water,旋涡震荡仪后充分溶解后按照30微升每管分装，分完为止，不足30微升的加入到前一个管中</v>
          </cell>
        </row>
        <row r="263">
          <cell r="O263" t="str">
            <v>107-97-1</v>
          </cell>
          <cell r="P263" t="str">
            <v>Sarcosine</v>
          </cell>
          <cell r="Q263" t="str">
            <v>Biologically Modified Amino Acid|Glycine transporter|NMDAR</v>
          </cell>
          <cell r="R263" t="str">
            <v>89.0932</v>
          </cell>
          <cell r="S263" t="str">
            <v>C3H7NO2</v>
          </cell>
          <cell r="T263" t="str">
            <v>10mM*1mL(Water)</v>
          </cell>
          <cell r="U263" t="str">
            <v>10mM</v>
          </cell>
          <cell r="V263" t="str">
            <v>Water</v>
          </cell>
          <cell r="W263" t="str">
            <v>0.890932mg产品加1ML Water，然后30微升分装，分完为止</v>
          </cell>
          <cell r="X263" t="str">
            <v>water: 100 mg/mL(1122.42 mM)，配合低频超声助溶</v>
          </cell>
          <cell r="Y263">
            <v>0.890932</v>
          </cell>
          <cell r="Z263" t="str">
            <v>Sarcosine is an NMDAR co-agonist at the glycine binding site. It is an intermediate and byproduct in glycine synthesis and degradation.</v>
          </cell>
        </row>
        <row r="264">
          <cell r="A264" t="str">
            <v>A145388</v>
          </cell>
          <cell r="B264" t="str">
            <v>BD304065</v>
          </cell>
          <cell r="C264" t="str">
            <v>WG0304065-151210001</v>
          </cell>
          <cell r="D264" t="str">
            <v>B-上海成品库</v>
          </cell>
          <cell r="E264">
            <v>0.9996</v>
          </cell>
          <cell r="F264">
            <v>0.9996</v>
          </cell>
          <cell r="G264" t="str">
            <v>99%+</v>
          </cell>
          <cell r="H264">
            <v>5.829609</v>
          </cell>
          <cell r="I264">
            <v>1</v>
          </cell>
          <cell r="J264">
            <v>10</v>
          </cell>
          <cell r="K264">
            <v>171.538091148137</v>
          </cell>
          <cell r="L264">
            <v>172</v>
          </cell>
          <cell r="M264" t="str">
            <v>1mg产品加入172微升DMSO,旋涡震荡仪后充分溶解后按照30微升每管分装，分完为止，不足30微升的加入到前一个管中</v>
          </cell>
          <cell r="N264" t="str">
            <v>1mg 包装8瓶</v>
          </cell>
          <cell r="O264" t="str">
            <v>1448346-63-1</v>
          </cell>
          <cell r="P264" t="str">
            <v>IDH1 Inhibitor 8</v>
          </cell>
          <cell r="Q264" t="str">
            <v>IDH</v>
          </cell>
          <cell r="R264" t="str">
            <v>582.9609</v>
          </cell>
          <cell r="S264" t="str">
            <v>C28H22ClF3N6O3</v>
          </cell>
          <cell r="T264" t="str">
            <v>10mM*1mL(DMSO)</v>
          </cell>
          <cell r="U264" t="str">
            <v>10mM</v>
          </cell>
          <cell r="V264" t="str">
            <v>DMSO</v>
          </cell>
          <cell r="W264" t="str">
            <v>1mg产品加171.5381微升 DMSO，然后30微升分装，分完为止</v>
          </cell>
          <cell r="X264" t="str">
            <v>DMSO: ≥ 100 mg/ml(171.54 mM)</v>
          </cell>
          <cell r="Y264">
            <v>5.829609</v>
          </cell>
          <cell r="Z264" t="str">
            <v>AG-120 Racemate is the racemate form of AG-120 with no activity.</v>
          </cell>
        </row>
        <row r="265">
          <cell r="A265" t="str">
            <v>A499522</v>
          </cell>
          <cell r="B265" t="str">
            <v>BD18107</v>
          </cell>
          <cell r="C265" t="str">
            <v>0018107-17051901</v>
          </cell>
          <cell r="D265" t="str">
            <v>B-陶桥成品库</v>
          </cell>
          <cell r="E265" t="str">
            <v>99.73%%</v>
          </cell>
          <cell r="F265" t="str">
            <v>97%</v>
          </cell>
          <cell r="G265" t="str">
            <v>99%+</v>
          </cell>
          <cell r="H265">
            <v>11.553417</v>
          </cell>
          <cell r="I265">
            <v>1</v>
          </cell>
          <cell r="J265">
            <v>10</v>
          </cell>
          <cell r="K265">
            <v>86.5544799430333</v>
          </cell>
          <cell r="L265">
            <v>87</v>
          </cell>
          <cell r="M265" t="str">
            <v>1mg产品加入87微升DMSO,旋涡震荡仪后充分溶解后按照30微升每管分装，分完为止，不足30微升的加入到前一个管中</v>
          </cell>
          <cell r="N265" t="str">
            <v>有1mg 包装7瓶 调拨1mg</v>
          </cell>
          <cell r="O265" t="str">
            <v>134523-03-8</v>
          </cell>
          <cell r="P265" t="str">
            <v>Atorvastatin hemicalcium salt</v>
          </cell>
          <cell r="Q265" t="str">
            <v>HMGCR|Cardiovascular System</v>
          </cell>
          <cell r="R265" t="str">
            <v>1155.3417</v>
          </cell>
          <cell r="S265" t="str">
            <v>C66H68CaF2N4O10</v>
          </cell>
          <cell r="T265" t="str">
            <v>10mM*1mL(DMSO)</v>
          </cell>
          <cell r="U265" t="str">
            <v>10mM</v>
          </cell>
          <cell r="V265" t="str">
            <v>DMSO</v>
          </cell>
          <cell r="W265" t="str">
            <v>1mg产品加1ML DMSO，然后30微升分装，分完为止</v>
          </cell>
          <cell r="X265" t="str">
            <v>DMSO: 50 mg/mL(43.28 mM)</v>
          </cell>
          <cell r="Y265">
            <v>11.553417</v>
          </cell>
          <cell r="Z265" t="str">
            <v>Atorvastatin hemicalcium salt (CI-981) is an orally active 3-hydroxy-3-methylglutaryl coenzyme A (HMG-CoA) reductase inhibitor, effectively decreasing blood lipids. It inhibits human SV-SMC proliferation and invasion with IC50 values of 0.39 μM and 2.39 μM, respectively.</v>
          </cell>
          <cell r="AA265" t="str">
            <v>Atorvastatin hemicalcium salt（CI-981）是一种口服活性的3-羟基-3-甲基戊二酰辅酶A（HMG-CoA）还原酶抑制剂，有效降低血脂。它抑制人SV-SMC增殖和侵袭的IC50值分别为0.39 μM和2.39 μM。</v>
          </cell>
        </row>
      </sheetData>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ambeed.cn/targeting-tumor-metabolism-compound-library.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2"/>
  <sheetViews>
    <sheetView tabSelected="1" workbookViewId="0">
      <selection activeCell="S11" sqref="S11"/>
    </sheetView>
  </sheetViews>
  <sheetFormatPr defaultColWidth="9" defaultRowHeight="13.5"/>
  <cols>
    <col min="1" max="1" width="41.2416666666667"/>
    <col min="3" max="3" width="17" customWidth="1"/>
    <col min="4" max="4" width="10.5" customWidth="1"/>
    <col min="5" max="5" width="12.375" customWidth="1"/>
    <col min="7" max="7" width="10.375" customWidth="1"/>
    <col min="8" max="8" width="11.5" customWidth="1"/>
    <col min="9" max="9" width="11.625" customWidth="1"/>
    <col min="10" max="10" width="12.875" customWidth="1"/>
    <col min="11" max="11" width="10.25" customWidth="1"/>
    <col min="12" max="12" width="14.25" customWidth="1"/>
    <col min="13" max="13" width="12.5" customWidth="1"/>
    <col min="14" max="14" width="21" customWidth="1"/>
  </cols>
  <sheetData>
    <row r="1" ht="81" customHeight="1" spans="1:11">
      <c r="A1" t="str">
        <f>_xlfn.DISPIMG("ID_D88462F3642F40FEA107B332BA0F8176",1)</f>
        <v>=DISPIMG("ID_D88462F3642F40FEA107B332BA0F8176",1)</v>
      </c>
      <c r="E1" s="6" t="s">
        <v>0</v>
      </c>
      <c r="F1" s="6"/>
      <c r="G1" s="6"/>
      <c r="H1" s="6"/>
      <c r="I1" s="6"/>
      <c r="J1" s="6"/>
      <c r="K1" s="6"/>
    </row>
    <row r="2" spans="1:14">
      <c r="A2" s="7" t="s">
        <v>1</v>
      </c>
      <c r="B2" s="7"/>
      <c r="C2" s="7"/>
      <c r="D2" s="7"/>
      <c r="E2" s="7"/>
      <c r="F2" s="7"/>
      <c r="G2" s="7"/>
      <c r="H2" s="7"/>
      <c r="I2" s="7"/>
      <c r="J2" s="7"/>
      <c r="K2" s="7"/>
      <c r="L2" s="7"/>
      <c r="M2" s="7"/>
      <c r="N2" s="7"/>
    </row>
    <row r="4" ht="15.75" spans="2:14">
      <c r="B4" s="8" t="s">
        <v>2</v>
      </c>
      <c r="C4" s="8"/>
      <c r="D4" s="8"/>
      <c r="E4" s="8"/>
      <c r="F4" s="8"/>
      <c r="G4" s="8"/>
      <c r="H4" s="8"/>
      <c r="I4" s="8"/>
      <c r="J4" s="8"/>
      <c r="K4" s="8"/>
      <c r="L4" s="8"/>
      <c r="M4" s="8"/>
      <c r="N4" s="8"/>
    </row>
    <row r="5" ht="15.75" spans="2:14">
      <c r="B5" s="9" t="s">
        <v>3</v>
      </c>
      <c r="C5" s="9"/>
      <c r="D5" s="10" t="s">
        <v>4</v>
      </c>
      <c r="E5" s="9"/>
      <c r="F5" s="9"/>
      <c r="G5" s="9"/>
      <c r="H5" s="9"/>
      <c r="I5" s="9"/>
      <c r="J5" s="9"/>
      <c r="K5" s="9"/>
      <c r="L5" s="9"/>
      <c r="M5" s="9"/>
      <c r="N5" s="9"/>
    </row>
    <row r="6" ht="15.75" spans="2:14">
      <c r="B6" s="11" t="s">
        <v>5</v>
      </c>
      <c r="C6" s="9"/>
      <c r="D6" s="12" t="s">
        <v>6</v>
      </c>
      <c r="E6" s="11"/>
      <c r="F6" s="11"/>
      <c r="G6" s="11"/>
      <c r="H6" s="11"/>
      <c r="I6" s="11"/>
      <c r="J6" s="11"/>
      <c r="K6" s="11"/>
      <c r="L6" s="11"/>
      <c r="M6" s="11"/>
      <c r="N6" s="11"/>
    </row>
    <row r="7" ht="15.75" spans="2:14">
      <c r="B7" s="11" t="s">
        <v>7</v>
      </c>
      <c r="C7" s="11"/>
      <c r="D7" s="11" t="s">
        <v>8</v>
      </c>
      <c r="E7" s="11"/>
      <c r="F7" s="11"/>
      <c r="G7" s="11"/>
      <c r="H7" s="11"/>
      <c r="I7" s="11"/>
      <c r="J7" s="11"/>
      <c r="K7" s="11"/>
      <c r="L7" s="11"/>
      <c r="M7" s="11"/>
      <c r="N7" s="11"/>
    </row>
    <row r="8" ht="15.75" spans="2:14">
      <c r="B8" s="11"/>
      <c r="C8" s="11"/>
      <c r="D8" s="11" t="s">
        <v>9</v>
      </c>
      <c r="E8" s="11"/>
      <c r="F8" s="11"/>
      <c r="G8" s="11"/>
      <c r="H8" s="11"/>
      <c r="I8" s="11"/>
      <c r="J8" s="11"/>
      <c r="K8" s="11"/>
      <c r="L8" s="11"/>
      <c r="M8" s="11"/>
      <c r="N8" s="11"/>
    </row>
    <row r="9" ht="15.75" spans="2:14">
      <c r="B9" s="9" t="s">
        <v>10</v>
      </c>
      <c r="C9" s="9"/>
      <c r="D9" s="9" t="s">
        <v>11</v>
      </c>
      <c r="E9" s="9"/>
      <c r="F9" s="9"/>
      <c r="G9" s="9"/>
      <c r="H9" s="9"/>
      <c r="I9" s="9"/>
      <c r="J9" s="9"/>
      <c r="K9" s="9"/>
      <c r="L9" s="9"/>
      <c r="M9" s="9"/>
      <c r="N9" s="9"/>
    </row>
    <row r="10" ht="18" customHeight="1" spans="2:14">
      <c r="B10" s="13" t="s">
        <v>12</v>
      </c>
      <c r="C10" s="14"/>
      <c r="D10" s="15" t="s">
        <v>13</v>
      </c>
      <c r="E10" s="16"/>
      <c r="F10" s="16"/>
      <c r="G10" s="16"/>
      <c r="H10" s="16"/>
      <c r="I10" s="16"/>
      <c r="J10" s="16"/>
      <c r="K10" s="16"/>
      <c r="L10" s="16"/>
      <c r="M10" s="16"/>
      <c r="N10" s="41"/>
    </row>
    <row r="11" ht="68" customHeight="1" spans="2:14">
      <c r="B11" s="17"/>
      <c r="C11" s="18"/>
      <c r="D11" s="19" t="s">
        <v>14</v>
      </c>
      <c r="E11" s="19"/>
      <c r="F11" s="19"/>
      <c r="G11" s="19"/>
      <c r="H11" s="19"/>
      <c r="I11" s="19"/>
      <c r="J11" s="19"/>
      <c r="K11" s="19"/>
      <c r="L11" s="19"/>
      <c r="M11" s="19"/>
      <c r="N11" s="19"/>
    </row>
    <row r="12" ht="63" customHeight="1" spans="2:14">
      <c r="B12" s="20"/>
      <c r="C12" s="21"/>
      <c r="D12" s="22" t="s">
        <v>15</v>
      </c>
      <c r="E12" s="22"/>
      <c r="F12" s="22"/>
      <c r="G12" s="22"/>
      <c r="H12" s="22"/>
      <c r="I12" s="22"/>
      <c r="J12" s="22"/>
      <c r="K12" s="22"/>
      <c r="L12" s="22"/>
      <c r="M12" s="22"/>
      <c r="N12" s="22"/>
    </row>
    <row r="15" ht="15.75" spans="2:14">
      <c r="B15" s="23" t="s">
        <v>16</v>
      </c>
      <c r="C15" s="23"/>
      <c r="D15" s="23"/>
      <c r="E15" s="23"/>
      <c r="F15" s="23"/>
      <c r="G15" s="23"/>
      <c r="H15" s="23"/>
      <c r="I15" s="23"/>
      <c r="J15" s="23"/>
      <c r="K15" s="23"/>
      <c r="L15" s="23"/>
      <c r="M15" s="23"/>
      <c r="N15" s="23"/>
    </row>
    <row r="16" ht="15" spans="2:14">
      <c r="B16" s="24"/>
      <c r="C16" s="25">
        <v>1</v>
      </c>
      <c r="D16" s="25">
        <v>2</v>
      </c>
      <c r="E16" s="25">
        <v>3</v>
      </c>
      <c r="F16" s="25">
        <v>4</v>
      </c>
      <c r="G16" s="25">
        <v>5</v>
      </c>
      <c r="H16" s="25">
        <v>6</v>
      </c>
      <c r="I16" s="25">
        <v>7</v>
      </c>
      <c r="J16" s="25">
        <v>8</v>
      </c>
      <c r="K16" s="25">
        <v>9</v>
      </c>
      <c r="L16" s="25">
        <v>10</v>
      </c>
      <c r="M16" s="25">
        <v>11</v>
      </c>
      <c r="N16" s="25">
        <v>12</v>
      </c>
    </row>
    <row r="17" ht="14" customHeight="1" spans="2:14">
      <c r="B17" s="26" t="s">
        <v>17</v>
      </c>
      <c r="C17" s="27" t="s">
        <v>18</v>
      </c>
      <c r="D17" s="28" t="s">
        <v>19</v>
      </c>
      <c r="E17" s="27" t="s">
        <v>20</v>
      </c>
      <c r="F17" s="27" t="s">
        <v>21</v>
      </c>
      <c r="G17" s="27" t="s">
        <v>22</v>
      </c>
      <c r="H17" s="27" t="s">
        <v>23</v>
      </c>
      <c r="I17" s="27" t="s">
        <v>24</v>
      </c>
      <c r="J17" s="27" t="s">
        <v>25</v>
      </c>
      <c r="K17" s="27" t="s">
        <v>26</v>
      </c>
      <c r="L17" s="27" t="s">
        <v>27</v>
      </c>
      <c r="M17" s="27" t="s">
        <v>28</v>
      </c>
      <c r="N17" s="42" t="s">
        <v>29</v>
      </c>
    </row>
    <row r="18" ht="21" customHeight="1" spans="2:14">
      <c r="B18" s="29"/>
      <c r="C18" s="30" t="s">
        <v>30</v>
      </c>
      <c r="D18" s="31" t="s">
        <v>31</v>
      </c>
      <c r="E18" s="30" t="s">
        <v>32</v>
      </c>
      <c r="F18" s="30" t="s">
        <v>33</v>
      </c>
      <c r="G18" s="30" t="s">
        <v>34</v>
      </c>
      <c r="H18" s="30" t="s">
        <v>35</v>
      </c>
      <c r="I18" s="30" t="s">
        <v>36</v>
      </c>
      <c r="J18" s="30" t="s">
        <v>37</v>
      </c>
      <c r="K18" s="30" t="s">
        <v>38</v>
      </c>
      <c r="L18" s="30" t="s">
        <v>39</v>
      </c>
      <c r="M18" s="30" t="s">
        <v>40</v>
      </c>
      <c r="N18" s="43" t="s">
        <v>41</v>
      </c>
    </row>
    <row r="19" spans="2:14">
      <c r="B19" s="26" t="s">
        <v>42</v>
      </c>
      <c r="C19" s="27" t="s">
        <v>43</v>
      </c>
      <c r="D19" s="28" t="s">
        <v>44</v>
      </c>
      <c r="E19" s="27" t="s">
        <v>45</v>
      </c>
      <c r="F19" s="27" t="s">
        <v>46</v>
      </c>
      <c r="G19" s="27" t="s">
        <v>47</v>
      </c>
      <c r="H19" s="27" t="s">
        <v>48</v>
      </c>
      <c r="I19" s="27" t="s">
        <v>49</v>
      </c>
      <c r="J19" s="27" t="s">
        <v>50</v>
      </c>
      <c r="K19" s="27" t="s">
        <v>51</v>
      </c>
      <c r="L19" s="27" t="s">
        <v>52</v>
      </c>
      <c r="M19" s="27" t="s">
        <v>53</v>
      </c>
      <c r="N19" s="42" t="s">
        <v>54</v>
      </c>
    </row>
    <row r="20" spans="2:14">
      <c r="B20" s="29"/>
      <c r="C20" s="30" t="s">
        <v>55</v>
      </c>
      <c r="D20" s="31" t="s">
        <v>56</v>
      </c>
      <c r="E20" s="30" t="s">
        <v>57</v>
      </c>
      <c r="F20" s="30" t="s">
        <v>58</v>
      </c>
      <c r="G20" s="30" t="s">
        <v>59</v>
      </c>
      <c r="H20" s="30" t="s">
        <v>60</v>
      </c>
      <c r="I20" s="30" t="s">
        <v>61</v>
      </c>
      <c r="J20" s="30" t="s">
        <v>62</v>
      </c>
      <c r="K20" s="30" t="s">
        <v>63</v>
      </c>
      <c r="L20" s="30" t="s">
        <v>64</v>
      </c>
      <c r="M20" s="30" t="s">
        <v>65</v>
      </c>
      <c r="N20" s="43" t="s">
        <v>66</v>
      </c>
    </row>
    <row r="21" spans="2:14">
      <c r="B21" s="26" t="s">
        <v>67</v>
      </c>
      <c r="C21" s="27" t="s">
        <v>68</v>
      </c>
      <c r="D21" s="28" t="s">
        <v>69</v>
      </c>
      <c r="E21" s="27" t="s">
        <v>70</v>
      </c>
      <c r="F21" s="27" t="s">
        <v>71</v>
      </c>
      <c r="G21" s="27" t="s">
        <v>72</v>
      </c>
      <c r="H21" s="27" t="s">
        <v>73</v>
      </c>
      <c r="I21" s="27" t="s">
        <v>74</v>
      </c>
      <c r="J21" s="27" t="s">
        <v>75</v>
      </c>
      <c r="K21" s="27" t="s">
        <v>76</v>
      </c>
      <c r="L21" s="27" t="s">
        <v>77</v>
      </c>
      <c r="M21" s="27" t="s">
        <v>78</v>
      </c>
      <c r="N21" s="42" t="s">
        <v>79</v>
      </c>
    </row>
    <row r="22" ht="22.5" spans="2:14">
      <c r="B22" s="29"/>
      <c r="C22" s="30" t="s">
        <v>80</v>
      </c>
      <c r="D22" s="32" t="s">
        <v>81</v>
      </c>
      <c r="E22" s="30" t="s">
        <v>82</v>
      </c>
      <c r="F22" s="30" t="s">
        <v>83</v>
      </c>
      <c r="G22" s="33" t="s">
        <v>84</v>
      </c>
      <c r="H22" s="30" t="s">
        <v>85</v>
      </c>
      <c r="I22" s="33" t="s">
        <v>86</v>
      </c>
      <c r="J22" s="30" t="s">
        <v>87</v>
      </c>
      <c r="K22" s="30" t="s">
        <v>88</v>
      </c>
      <c r="L22" s="33" t="s">
        <v>89</v>
      </c>
      <c r="M22" s="30" t="s">
        <v>90</v>
      </c>
      <c r="N22" s="44" t="s">
        <v>91</v>
      </c>
    </row>
    <row r="23" spans="2:14">
      <c r="B23" s="26" t="s">
        <v>92</v>
      </c>
      <c r="C23" s="27" t="s">
        <v>93</v>
      </c>
      <c r="D23" s="28" t="s">
        <v>94</v>
      </c>
      <c r="E23" s="27" t="s">
        <v>95</v>
      </c>
      <c r="F23" s="27" t="s">
        <v>96</v>
      </c>
      <c r="G23" s="27" t="s">
        <v>97</v>
      </c>
      <c r="H23" s="27" t="s">
        <v>98</v>
      </c>
      <c r="I23" s="27" t="s">
        <v>99</v>
      </c>
      <c r="J23" s="27" t="s">
        <v>100</v>
      </c>
      <c r="K23" s="27" t="s">
        <v>101</v>
      </c>
      <c r="L23" s="27" t="s">
        <v>102</v>
      </c>
      <c r="M23" s="27" t="s">
        <v>103</v>
      </c>
      <c r="N23" s="42" t="s">
        <v>104</v>
      </c>
    </row>
    <row r="24" ht="22.5" spans="2:14">
      <c r="B24" s="29"/>
      <c r="C24" s="30" t="s">
        <v>105</v>
      </c>
      <c r="D24" s="31" t="s">
        <v>106</v>
      </c>
      <c r="E24" s="30" t="s">
        <v>107</v>
      </c>
      <c r="F24" s="30" t="s">
        <v>108</v>
      </c>
      <c r="G24" s="30" t="s">
        <v>109</v>
      </c>
      <c r="H24" s="33" t="s">
        <v>110</v>
      </c>
      <c r="I24" s="30" t="s">
        <v>111</v>
      </c>
      <c r="J24" s="30" t="s">
        <v>112</v>
      </c>
      <c r="K24" s="30" t="s">
        <v>113</v>
      </c>
      <c r="L24" s="30" t="s">
        <v>114</v>
      </c>
      <c r="M24" s="30" t="s">
        <v>115</v>
      </c>
      <c r="N24" s="43" t="s">
        <v>116</v>
      </c>
    </row>
    <row r="25" spans="2:14">
      <c r="B25" s="34" t="s">
        <v>117</v>
      </c>
      <c r="C25" s="27" t="s">
        <v>118</v>
      </c>
      <c r="D25" s="28" t="s">
        <v>119</v>
      </c>
      <c r="E25" s="27" t="s">
        <v>120</v>
      </c>
      <c r="F25" s="27" t="s">
        <v>121</v>
      </c>
      <c r="G25" s="27" t="s">
        <v>122</v>
      </c>
      <c r="H25" s="27" t="s">
        <v>123</v>
      </c>
      <c r="I25" s="27" t="s">
        <v>124</v>
      </c>
      <c r="J25" s="27" t="s">
        <v>125</v>
      </c>
      <c r="K25" s="27" t="s">
        <v>126</v>
      </c>
      <c r="L25" s="27" t="s">
        <v>127</v>
      </c>
      <c r="M25" s="27" t="s">
        <v>128</v>
      </c>
      <c r="N25" s="42" t="s">
        <v>129</v>
      </c>
    </row>
    <row r="26" ht="22.5" spans="2:14">
      <c r="B26" s="35"/>
      <c r="C26" s="30" t="s">
        <v>130</v>
      </c>
      <c r="D26" s="31" t="s">
        <v>131</v>
      </c>
      <c r="E26" s="30" t="s">
        <v>132</v>
      </c>
      <c r="F26" s="30" t="s">
        <v>133</v>
      </c>
      <c r="G26" s="30" t="s">
        <v>134</v>
      </c>
      <c r="H26" s="30" t="s">
        <v>135</v>
      </c>
      <c r="I26" s="30" t="s">
        <v>136</v>
      </c>
      <c r="J26" s="33" t="s">
        <v>137</v>
      </c>
      <c r="K26" s="30" t="s">
        <v>138</v>
      </c>
      <c r="L26" s="30" t="s">
        <v>139</v>
      </c>
      <c r="M26" s="30" t="s">
        <v>140</v>
      </c>
      <c r="N26" s="43" t="s">
        <v>141</v>
      </c>
    </row>
    <row r="27" spans="2:14">
      <c r="B27" s="26" t="s">
        <v>142</v>
      </c>
      <c r="C27" s="27" t="s">
        <v>143</v>
      </c>
      <c r="D27" s="28" t="s">
        <v>144</v>
      </c>
      <c r="E27" s="27" t="s">
        <v>145</v>
      </c>
      <c r="F27" s="27" t="s">
        <v>146</v>
      </c>
      <c r="G27" s="27" t="s">
        <v>147</v>
      </c>
      <c r="H27" s="27" t="s">
        <v>148</v>
      </c>
      <c r="I27" s="27" t="s">
        <v>149</v>
      </c>
      <c r="J27" s="27" t="s">
        <v>150</v>
      </c>
      <c r="K27" s="27" t="s">
        <v>151</v>
      </c>
      <c r="L27" s="27" t="s">
        <v>152</v>
      </c>
      <c r="M27" s="27" t="s">
        <v>153</v>
      </c>
      <c r="N27" s="42" t="s">
        <v>154</v>
      </c>
    </row>
    <row r="28" ht="33.75" spans="2:14">
      <c r="B28" s="29"/>
      <c r="C28" s="30" t="s">
        <v>155</v>
      </c>
      <c r="D28" s="31" t="s">
        <v>156</v>
      </c>
      <c r="E28" s="33" t="s">
        <v>157</v>
      </c>
      <c r="F28" s="30" t="s">
        <v>158</v>
      </c>
      <c r="G28" s="30" t="s">
        <v>159</v>
      </c>
      <c r="H28" s="30" t="s">
        <v>160</v>
      </c>
      <c r="I28" s="30" t="s">
        <v>161</v>
      </c>
      <c r="J28" s="30" t="s">
        <v>162</v>
      </c>
      <c r="K28" s="33" t="s">
        <v>163</v>
      </c>
      <c r="L28" s="30" t="s">
        <v>164</v>
      </c>
      <c r="M28" s="30" t="s">
        <v>165</v>
      </c>
      <c r="N28" s="43" t="s">
        <v>166</v>
      </c>
    </row>
    <row r="29" spans="2:14">
      <c r="B29" s="26" t="s">
        <v>167</v>
      </c>
      <c r="C29" s="27" t="s">
        <v>168</v>
      </c>
      <c r="D29" s="28" t="s">
        <v>169</v>
      </c>
      <c r="E29" s="27" t="s">
        <v>170</v>
      </c>
      <c r="F29" s="27" t="s">
        <v>171</v>
      </c>
      <c r="G29" s="27" t="s">
        <v>172</v>
      </c>
      <c r="H29" s="27" t="s">
        <v>173</v>
      </c>
      <c r="I29" s="27" t="s">
        <v>174</v>
      </c>
      <c r="J29" s="27" t="s">
        <v>175</v>
      </c>
      <c r="K29" s="27" t="s">
        <v>176</v>
      </c>
      <c r="L29" s="27" t="s">
        <v>177</v>
      </c>
      <c r="M29" s="27" t="s">
        <v>178</v>
      </c>
      <c r="N29" s="42" t="s">
        <v>179</v>
      </c>
    </row>
    <row r="30" ht="22.5" spans="2:14">
      <c r="B30" s="29"/>
      <c r="C30" s="30" t="s">
        <v>180</v>
      </c>
      <c r="D30" s="31" t="s">
        <v>181</v>
      </c>
      <c r="E30" s="30" t="s">
        <v>182</v>
      </c>
      <c r="F30" s="30" t="s">
        <v>183</v>
      </c>
      <c r="G30" s="33" t="s">
        <v>184</v>
      </c>
      <c r="H30" s="30" t="s">
        <v>185</v>
      </c>
      <c r="I30" s="30" t="s">
        <v>186</v>
      </c>
      <c r="J30" s="30" t="s">
        <v>187</v>
      </c>
      <c r="K30" s="30" t="s">
        <v>188</v>
      </c>
      <c r="L30" s="30" t="s">
        <v>189</v>
      </c>
      <c r="M30" s="30" t="s">
        <v>190</v>
      </c>
      <c r="N30" s="43" t="s">
        <v>191</v>
      </c>
    </row>
    <row r="31" spans="2:14">
      <c r="B31" s="26" t="s">
        <v>192</v>
      </c>
      <c r="C31" s="36" t="s">
        <v>193</v>
      </c>
      <c r="D31" s="37" t="s">
        <v>194</v>
      </c>
      <c r="E31" s="36" t="s">
        <v>195</v>
      </c>
      <c r="F31" s="36" t="s">
        <v>196</v>
      </c>
      <c r="G31" s="36" t="s">
        <v>197</v>
      </c>
      <c r="H31" s="36" t="s">
        <v>198</v>
      </c>
      <c r="I31" s="36" t="s">
        <v>199</v>
      </c>
      <c r="J31" s="36" t="s">
        <v>200</v>
      </c>
      <c r="K31" s="36" t="s">
        <v>201</v>
      </c>
      <c r="L31" s="36" t="s">
        <v>202</v>
      </c>
      <c r="M31" s="36" t="s">
        <v>203</v>
      </c>
      <c r="N31" s="45" t="s">
        <v>204</v>
      </c>
    </row>
    <row r="32" ht="22.5" spans="2:14">
      <c r="B32" s="29"/>
      <c r="C32" s="30" t="s">
        <v>205</v>
      </c>
      <c r="D32" s="31" t="s">
        <v>206</v>
      </c>
      <c r="E32" s="30" t="s">
        <v>207</v>
      </c>
      <c r="F32" s="30" t="s">
        <v>208</v>
      </c>
      <c r="G32" s="30" t="s">
        <v>209</v>
      </c>
      <c r="H32" s="33" t="s">
        <v>210</v>
      </c>
      <c r="I32" s="30" t="s">
        <v>211</v>
      </c>
      <c r="J32" s="33" t="s">
        <v>212</v>
      </c>
      <c r="K32" s="30" t="s">
        <v>213</v>
      </c>
      <c r="L32" s="30" t="s">
        <v>214</v>
      </c>
      <c r="M32" s="33" t="s">
        <v>215</v>
      </c>
      <c r="N32" s="43" t="s">
        <v>216</v>
      </c>
    </row>
    <row r="35" ht="15.75" spans="2:14">
      <c r="B35" s="23" t="s">
        <v>217</v>
      </c>
      <c r="C35" s="23"/>
      <c r="D35" s="23"/>
      <c r="E35" s="23"/>
      <c r="F35" s="23"/>
      <c r="G35" s="23"/>
      <c r="H35" s="23"/>
      <c r="I35" s="23"/>
      <c r="J35" s="23"/>
      <c r="K35" s="23"/>
      <c r="L35" s="23"/>
      <c r="M35" s="23"/>
      <c r="N35" s="23"/>
    </row>
    <row r="36" ht="15" spans="2:14">
      <c r="B36" s="24"/>
      <c r="C36" s="25">
        <v>1</v>
      </c>
      <c r="D36" s="25">
        <v>2</v>
      </c>
      <c r="E36" s="25">
        <v>3</v>
      </c>
      <c r="F36" s="25">
        <v>4</v>
      </c>
      <c r="G36" s="25">
        <v>5</v>
      </c>
      <c r="H36" s="25">
        <v>6</v>
      </c>
      <c r="I36" s="25">
        <v>7</v>
      </c>
      <c r="J36" s="25">
        <v>8</v>
      </c>
      <c r="K36" s="25">
        <v>9</v>
      </c>
      <c r="L36" s="25">
        <v>10</v>
      </c>
      <c r="M36" s="25">
        <v>11</v>
      </c>
      <c r="N36" s="25">
        <v>12</v>
      </c>
    </row>
    <row r="37" spans="2:14">
      <c r="B37" s="26" t="s">
        <v>17</v>
      </c>
      <c r="C37" s="27" t="s">
        <v>218</v>
      </c>
      <c r="D37" s="27" t="s">
        <v>219</v>
      </c>
      <c r="E37" s="27" t="s">
        <v>220</v>
      </c>
      <c r="F37" s="38" t="s">
        <v>221</v>
      </c>
      <c r="G37" s="27" t="s">
        <v>222</v>
      </c>
      <c r="H37" s="27" t="s">
        <v>223</v>
      </c>
      <c r="I37" s="27" t="s">
        <v>224</v>
      </c>
      <c r="J37" s="27" t="s">
        <v>225</v>
      </c>
      <c r="K37" s="27" t="s">
        <v>226</v>
      </c>
      <c r="L37" s="27" t="s">
        <v>227</v>
      </c>
      <c r="M37" s="27" t="s">
        <v>228</v>
      </c>
      <c r="N37" s="42" t="s">
        <v>229</v>
      </c>
    </row>
    <row r="38" ht="22.5" spans="2:14">
      <c r="B38" s="29"/>
      <c r="C38" s="30" t="s">
        <v>230</v>
      </c>
      <c r="D38" s="30" t="s">
        <v>231</v>
      </c>
      <c r="E38" s="30" t="s">
        <v>232</v>
      </c>
      <c r="F38" s="39" t="s">
        <v>233</v>
      </c>
      <c r="G38" s="30" t="s">
        <v>234</v>
      </c>
      <c r="H38" s="33" t="s">
        <v>235</v>
      </c>
      <c r="I38" s="30" t="s">
        <v>236</v>
      </c>
      <c r="J38" s="30" t="s">
        <v>237</v>
      </c>
      <c r="K38" s="30" t="s">
        <v>238</v>
      </c>
      <c r="L38" s="30" t="s">
        <v>239</v>
      </c>
      <c r="M38" s="30" t="s">
        <v>240</v>
      </c>
      <c r="N38" s="43" t="s">
        <v>241</v>
      </c>
    </row>
    <row r="39" spans="2:14">
      <c r="B39" s="26" t="s">
        <v>42</v>
      </c>
      <c r="C39" s="27" t="s">
        <v>242</v>
      </c>
      <c r="D39" s="27" t="s">
        <v>243</v>
      </c>
      <c r="E39" s="27" t="s">
        <v>244</v>
      </c>
      <c r="F39" s="27" t="s">
        <v>245</v>
      </c>
      <c r="G39" s="27" t="s">
        <v>246</v>
      </c>
      <c r="H39" s="27" t="s">
        <v>247</v>
      </c>
      <c r="I39" s="27" t="s">
        <v>248</v>
      </c>
      <c r="J39" s="27" t="s">
        <v>249</v>
      </c>
      <c r="K39" s="27" t="s">
        <v>250</v>
      </c>
      <c r="L39" s="27" t="s">
        <v>251</v>
      </c>
      <c r="M39" s="27" t="s">
        <v>252</v>
      </c>
      <c r="N39" s="42" t="s">
        <v>253</v>
      </c>
    </row>
    <row r="40" spans="2:14">
      <c r="B40" s="29"/>
      <c r="C40" s="30" t="s">
        <v>254</v>
      </c>
      <c r="D40" s="30" t="s">
        <v>255</v>
      </c>
      <c r="E40" s="30" t="s">
        <v>256</v>
      </c>
      <c r="F40" s="30" t="s">
        <v>257</v>
      </c>
      <c r="G40" s="30" t="s">
        <v>258</v>
      </c>
      <c r="H40" s="30" t="s">
        <v>259</v>
      </c>
      <c r="I40" s="30" t="s">
        <v>260</v>
      </c>
      <c r="J40" s="30" t="s">
        <v>261</v>
      </c>
      <c r="K40" s="30" t="s">
        <v>262</v>
      </c>
      <c r="L40" s="30" t="s">
        <v>263</v>
      </c>
      <c r="M40" s="30" t="s">
        <v>264</v>
      </c>
      <c r="N40" s="43" t="s">
        <v>265</v>
      </c>
    </row>
    <row r="41" spans="2:14">
      <c r="B41" s="26" t="s">
        <v>67</v>
      </c>
      <c r="C41" s="27" t="s">
        <v>266</v>
      </c>
      <c r="D41" s="27" t="s">
        <v>267</v>
      </c>
      <c r="E41" s="27" t="s">
        <v>268</v>
      </c>
      <c r="F41" s="27" t="s">
        <v>269</v>
      </c>
      <c r="G41" s="27" t="s">
        <v>270</v>
      </c>
      <c r="H41" s="27" t="s">
        <v>271</v>
      </c>
      <c r="I41" s="27" t="s">
        <v>272</v>
      </c>
      <c r="J41" s="27" t="s">
        <v>273</v>
      </c>
      <c r="K41" s="27" t="s">
        <v>274</v>
      </c>
      <c r="L41" s="27" t="s">
        <v>275</v>
      </c>
      <c r="M41" s="27" t="s">
        <v>276</v>
      </c>
      <c r="N41" s="42" t="s">
        <v>277</v>
      </c>
    </row>
    <row r="42" ht="45" spans="2:14">
      <c r="B42" s="29"/>
      <c r="C42" s="30" t="s">
        <v>278</v>
      </c>
      <c r="D42" s="30" t="s">
        <v>279</v>
      </c>
      <c r="E42" s="30" t="s">
        <v>280</v>
      </c>
      <c r="F42" s="33" t="s">
        <v>281</v>
      </c>
      <c r="G42" s="30" t="s">
        <v>282</v>
      </c>
      <c r="H42" s="30" t="s">
        <v>283</v>
      </c>
      <c r="I42" s="30" t="s">
        <v>284</v>
      </c>
      <c r="J42" s="30" t="s">
        <v>285</v>
      </c>
      <c r="K42" s="30" t="s">
        <v>286</v>
      </c>
      <c r="L42" s="30" t="s">
        <v>287</v>
      </c>
      <c r="M42" s="30" t="s">
        <v>288</v>
      </c>
      <c r="N42" s="43" t="s">
        <v>289</v>
      </c>
    </row>
    <row r="43" spans="2:14">
      <c r="B43" s="26" t="s">
        <v>92</v>
      </c>
      <c r="C43" s="27" t="s">
        <v>290</v>
      </c>
      <c r="D43" s="27" t="s">
        <v>291</v>
      </c>
      <c r="E43" s="27" t="s">
        <v>292</v>
      </c>
      <c r="F43" s="27" t="s">
        <v>293</v>
      </c>
      <c r="G43" s="27" t="s">
        <v>294</v>
      </c>
      <c r="H43" s="27" t="s">
        <v>295</v>
      </c>
      <c r="I43" s="27" t="s">
        <v>296</v>
      </c>
      <c r="J43" s="27" t="s">
        <v>297</v>
      </c>
      <c r="K43" s="27" t="s">
        <v>298</v>
      </c>
      <c r="L43" s="27" t="s">
        <v>299</v>
      </c>
      <c r="M43" s="27" t="s">
        <v>300</v>
      </c>
      <c r="N43" s="42" t="s">
        <v>301</v>
      </c>
    </row>
    <row r="44" spans="2:14">
      <c r="B44" s="29"/>
      <c r="C44" s="30" t="s">
        <v>302</v>
      </c>
      <c r="D44" s="30" t="s">
        <v>303</v>
      </c>
      <c r="E44" s="30" t="s">
        <v>304</v>
      </c>
      <c r="F44" s="30" t="s">
        <v>305</v>
      </c>
      <c r="G44" s="30" t="s">
        <v>306</v>
      </c>
      <c r="H44" s="30" t="s">
        <v>307</v>
      </c>
      <c r="I44" s="30" t="s">
        <v>308</v>
      </c>
      <c r="J44" s="30" t="s">
        <v>309</v>
      </c>
      <c r="K44" s="30" t="s">
        <v>310</v>
      </c>
      <c r="L44" s="30" t="s">
        <v>311</v>
      </c>
      <c r="M44" s="30" t="s">
        <v>312</v>
      </c>
      <c r="N44" s="43" t="s">
        <v>313</v>
      </c>
    </row>
    <row r="45" spans="2:14">
      <c r="B45" s="34" t="s">
        <v>117</v>
      </c>
      <c r="C45" s="27" t="s">
        <v>314</v>
      </c>
      <c r="D45" s="27" t="s">
        <v>315</v>
      </c>
      <c r="E45" s="27" t="s">
        <v>316</v>
      </c>
      <c r="F45" s="27" t="s">
        <v>317</v>
      </c>
      <c r="G45" s="27" t="s">
        <v>318</v>
      </c>
      <c r="H45" s="27" t="s">
        <v>319</v>
      </c>
      <c r="I45" s="27" t="s">
        <v>320</v>
      </c>
      <c r="J45" s="27" t="s">
        <v>321</v>
      </c>
      <c r="K45" s="27" t="s">
        <v>322</v>
      </c>
      <c r="L45" s="27" t="s">
        <v>323</v>
      </c>
      <c r="M45" s="27" t="s">
        <v>324</v>
      </c>
      <c r="N45" s="42" t="s">
        <v>325</v>
      </c>
    </row>
    <row r="46" spans="2:14">
      <c r="B46" s="35"/>
      <c r="C46" s="30" t="s">
        <v>326</v>
      </c>
      <c r="D46" s="30" t="s">
        <v>327</v>
      </c>
      <c r="E46" s="30" t="s">
        <v>328</v>
      </c>
      <c r="F46" s="30" t="s">
        <v>329</v>
      </c>
      <c r="G46" s="30" t="s">
        <v>330</v>
      </c>
      <c r="H46" s="30" t="s">
        <v>331</v>
      </c>
      <c r="I46" s="30" t="s">
        <v>332</v>
      </c>
      <c r="J46" s="30" t="s">
        <v>333</v>
      </c>
      <c r="K46" s="30" t="s">
        <v>334</v>
      </c>
      <c r="L46" s="30" t="s">
        <v>335</v>
      </c>
      <c r="M46" s="30" t="s">
        <v>336</v>
      </c>
      <c r="N46" s="43" t="s">
        <v>337</v>
      </c>
    </row>
    <row r="47" spans="2:14">
      <c r="B47" s="26" t="s">
        <v>142</v>
      </c>
      <c r="C47" s="27" t="s">
        <v>338</v>
      </c>
      <c r="D47" s="27" t="s">
        <v>339</v>
      </c>
      <c r="E47" s="27" t="s">
        <v>340</v>
      </c>
      <c r="F47" s="27" t="s">
        <v>341</v>
      </c>
      <c r="G47" s="27" t="s">
        <v>342</v>
      </c>
      <c r="H47" s="27" t="s">
        <v>343</v>
      </c>
      <c r="I47" s="27" t="s">
        <v>344</v>
      </c>
      <c r="J47" s="27" t="s">
        <v>345</v>
      </c>
      <c r="K47" s="27" t="s">
        <v>346</v>
      </c>
      <c r="L47" s="27" t="s">
        <v>347</v>
      </c>
      <c r="M47" s="27" t="s">
        <v>348</v>
      </c>
      <c r="N47" s="42" t="s">
        <v>349</v>
      </c>
    </row>
    <row r="48" spans="2:14">
      <c r="B48" s="29"/>
      <c r="C48" s="30" t="s">
        <v>350</v>
      </c>
      <c r="D48" s="30" t="s">
        <v>351</v>
      </c>
      <c r="E48" s="30" t="s">
        <v>352</v>
      </c>
      <c r="F48" s="30" t="s">
        <v>353</v>
      </c>
      <c r="G48" s="30" t="s">
        <v>354</v>
      </c>
      <c r="H48" s="30" t="s">
        <v>355</v>
      </c>
      <c r="I48" s="30" t="s">
        <v>356</v>
      </c>
      <c r="J48" s="30" t="s">
        <v>357</v>
      </c>
      <c r="K48" s="30" t="s">
        <v>358</v>
      </c>
      <c r="L48" s="30" t="s">
        <v>359</v>
      </c>
      <c r="M48" s="30" t="s">
        <v>360</v>
      </c>
      <c r="N48" s="43" t="s">
        <v>361</v>
      </c>
    </row>
    <row r="49" spans="2:14">
      <c r="B49" s="26" t="s">
        <v>167</v>
      </c>
      <c r="C49" s="27" t="s">
        <v>362</v>
      </c>
      <c r="D49" s="27" t="s">
        <v>363</v>
      </c>
      <c r="E49" s="27" t="s">
        <v>364</v>
      </c>
      <c r="F49" s="27" t="s">
        <v>365</v>
      </c>
      <c r="G49" s="27" t="s">
        <v>366</v>
      </c>
      <c r="H49" s="27" t="s">
        <v>367</v>
      </c>
      <c r="I49" s="27" t="s">
        <v>368</v>
      </c>
      <c r="J49" s="27" t="s">
        <v>369</v>
      </c>
      <c r="K49" s="27" t="s">
        <v>370</v>
      </c>
      <c r="L49" s="27" t="s">
        <v>371</v>
      </c>
      <c r="M49" s="27" t="s">
        <v>372</v>
      </c>
      <c r="N49" s="42" t="s">
        <v>373</v>
      </c>
    </row>
    <row r="50" spans="2:14">
      <c r="B50" s="29"/>
      <c r="C50" s="30" t="s">
        <v>374</v>
      </c>
      <c r="D50" s="30" t="s">
        <v>375</v>
      </c>
      <c r="E50" s="30" t="s">
        <v>376</v>
      </c>
      <c r="F50" s="30" t="s">
        <v>377</v>
      </c>
      <c r="G50" s="30" t="s">
        <v>378</v>
      </c>
      <c r="H50" s="30" t="s">
        <v>379</v>
      </c>
      <c r="I50" s="30" t="s">
        <v>380</v>
      </c>
      <c r="J50" s="30" t="s">
        <v>381</v>
      </c>
      <c r="K50" s="30" t="s">
        <v>382</v>
      </c>
      <c r="L50" s="30" t="s">
        <v>383</v>
      </c>
      <c r="M50" s="30" t="s">
        <v>384</v>
      </c>
      <c r="N50" s="43" t="s">
        <v>385</v>
      </c>
    </row>
    <row r="51" spans="2:14">
      <c r="B51" s="26" t="s">
        <v>192</v>
      </c>
      <c r="C51" s="36" t="s">
        <v>386</v>
      </c>
      <c r="D51" s="36" t="s">
        <v>387</v>
      </c>
      <c r="E51" s="36" t="s">
        <v>388</v>
      </c>
      <c r="F51" s="36" t="s">
        <v>389</v>
      </c>
      <c r="G51" s="36" t="s">
        <v>390</v>
      </c>
      <c r="H51" s="36" t="s">
        <v>391</v>
      </c>
      <c r="I51" s="36" t="s">
        <v>392</v>
      </c>
      <c r="J51" s="36" t="s">
        <v>393</v>
      </c>
      <c r="K51" s="36" t="s">
        <v>394</v>
      </c>
      <c r="L51" s="36" t="s">
        <v>395</v>
      </c>
      <c r="M51" s="36" t="s">
        <v>396</v>
      </c>
      <c r="N51" s="45" t="s">
        <v>397</v>
      </c>
    </row>
    <row r="52" ht="22.5" spans="2:14">
      <c r="B52" s="29"/>
      <c r="C52" s="30" t="s">
        <v>398</v>
      </c>
      <c r="D52" s="30" t="s">
        <v>399</v>
      </c>
      <c r="E52" s="30" t="s">
        <v>400</v>
      </c>
      <c r="F52" s="33" t="s">
        <v>401</v>
      </c>
      <c r="G52" s="30" t="s">
        <v>402</v>
      </c>
      <c r="H52" s="30" t="s">
        <v>403</v>
      </c>
      <c r="I52" s="33" t="s">
        <v>404</v>
      </c>
      <c r="J52" s="30" t="s">
        <v>405</v>
      </c>
      <c r="K52" s="30" t="s">
        <v>406</v>
      </c>
      <c r="L52" s="30" t="s">
        <v>407</v>
      </c>
      <c r="M52" s="30" t="s">
        <v>408</v>
      </c>
      <c r="N52" s="43" t="s">
        <v>409</v>
      </c>
    </row>
    <row r="55" ht="15.75" spans="2:14">
      <c r="B55" s="23" t="s">
        <v>410</v>
      </c>
      <c r="C55" s="23"/>
      <c r="D55" s="23"/>
      <c r="E55" s="23"/>
      <c r="F55" s="23"/>
      <c r="G55" s="23"/>
      <c r="H55" s="23"/>
      <c r="I55" s="23"/>
      <c r="J55" s="23"/>
      <c r="K55" s="23"/>
      <c r="L55" s="23"/>
      <c r="M55" s="23"/>
      <c r="N55" s="23"/>
    </row>
    <row r="56" ht="15" spans="2:14">
      <c r="B56" s="24"/>
      <c r="C56" s="25">
        <v>1</v>
      </c>
      <c r="D56" s="25">
        <v>2</v>
      </c>
      <c r="E56" s="25">
        <v>3</v>
      </c>
      <c r="F56" s="25">
        <v>4</v>
      </c>
      <c r="G56" s="25">
        <v>5</v>
      </c>
      <c r="H56" s="25">
        <v>6</v>
      </c>
      <c r="I56" s="25">
        <v>7</v>
      </c>
      <c r="J56" s="25">
        <v>8</v>
      </c>
      <c r="K56" s="25">
        <v>9</v>
      </c>
      <c r="L56" s="25">
        <v>10</v>
      </c>
      <c r="M56" s="25">
        <v>11</v>
      </c>
      <c r="N56" s="25">
        <v>12</v>
      </c>
    </row>
    <row r="57" spans="2:14">
      <c r="B57" s="26" t="s">
        <v>17</v>
      </c>
      <c r="C57" s="27" t="s">
        <v>411</v>
      </c>
      <c r="D57" s="27" t="s">
        <v>412</v>
      </c>
      <c r="E57" s="27" t="s">
        <v>413</v>
      </c>
      <c r="F57" s="27" t="s">
        <v>414</v>
      </c>
      <c r="G57" s="27" t="s">
        <v>415</v>
      </c>
      <c r="H57" s="38" t="s">
        <v>416</v>
      </c>
      <c r="I57" s="27" t="s">
        <v>417</v>
      </c>
      <c r="J57" s="27" t="s">
        <v>418</v>
      </c>
      <c r="K57" s="27" t="s">
        <v>419</v>
      </c>
      <c r="L57" s="27" t="s">
        <v>420</v>
      </c>
      <c r="M57" s="27" t="s">
        <v>421</v>
      </c>
      <c r="N57" s="42" t="s">
        <v>422</v>
      </c>
    </row>
    <row r="58" ht="22.5" spans="2:14">
      <c r="B58" s="29"/>
      <c r="C58" s="30" t="s">
        <v>423</v>
      </c>
      <c r="D58" s="33" t="s">
        <v>424</v>
      </c>
      <c r="E58" s="33" t="s">
        <v>425</v>
      </c>
      <c r="F58" s="30" t="s">
        <v>426</v>
      </c>
      <c r="G58" s="30" t="s">
        <v>427</v>
      </c>
      <c r="H58" s="40" t="s">
        <v>428</v>
      </c>
      <c r="I58" s="30" t="s">
        <v>429</v>
      </c>
      <c r="J58" s="30" t="s">
        <v>430</v>
      </c>
      <c r="K58" s="30" t="s">
        <v>431</v>
      </c>
      <c r="L58" s="30" t="s">
        <v>432</v>
      </c>
      <c r="M58" s="30" t="s">
        <v>433</v>
      </c>
      <c r="N58" s="43" t="s">
        <v>434</v>
      </c>
    </row>
    <row r="59" spans="2:14">
      <c r="B59" s="26" t="s">
        <v>42</v>
      </c>
      <c r="C59" s="27" t="s">
        <v>435</v>
      </c>
      <c r="D59" s="27" t="s">
        <v>436</v>
      </c>
      <c r="E59" s="27" t="s">
        <v>437</v>
      </c>
      <c r="F59" s="27" t="s">
        <v>438</v>
      </c>
      <c r="G59" s="27" t="s">
        <v>439</v>
      </c>
      <c r="H59" s="27" t="s">
        <v>440</v>
      </c>
      <c r="I59" s="36" t="s">
        <v>441</v>
      </c>
      <c r="J59" s="27" t="s">
        <v>442</v>
      </c>
      <c r="K59" s="27" t="s">
        <v>443</v>
      </c>
      <c r="L59" s="27" t="s">
        <v>444</v>
      </c>
      <c r="M59" s="27" t="s">
        <v>445</v>
      </c>
      <c r="N59" s="42" t="s">
        <v>446</v>
      </c>
    </row>
    <row r="60" ht="22.5" spans="2:14">
      <c r="B60" s="29"/>
      <c r="C60" s="30" t="s">
        <v>447</v>
      </c>
      <c r="D60" s="30" t="s">
        <v>448</v>
      </c>
      <c r="E60" s="30" t="s">
        <v>449</v>
      </c>
      <c r="F60" s="30" t="s">
        <v>450</v>
      </c>
      <c r="G60" s="30" t="s">
        <v>451</v>
      </c>
      <c r="H60" s="30" t="s">
        <v>452</v>
      </c>
      <c r="I60" s="30" t="s">
        <v>453</v>
      </c>
      <c r="J60" s="30" t="s">
        <v>454</v>
      </c>
      <c r="K60" s="30" t="s">
        <v>455</v>
      </c>
      <c r="L60" s="33" t="s">
        <v>456</v>
      </c>
      <c r="M60" s="30" t="s">
        <v>457</v>
      </c>
      <c r="N60" s="43" t="s">
        <v>458</v>
      </c>
    </row>
    <row r="61" spans="2:14">
      <c r="B61" s="26" t="s">
        <v>67</v>
      </c>
      <c r="C61" s="27" t="s">
        <v>459</v>
      </c>
      <c r="D61" s="27" t="s">
        <v>460</v>
      </c>
      <c r="E61" s="27" t="s">
        <v>461</v>
      </c>
      <c r="F61" s="27" t="s">
        <v>462</v>
      </c>
      <c r="G61" s="27" t="s">
        <v>463</v>
      </c>
      <c r="H61" s="27" t="s">
        <v>464</v>
      </c>
      <c r="I61" s="27" t="s">
        <v>465</v>
      </c>
      <c r="J61" s="46" t="s">
        <v>466</v>
      </c>
      <c r="K61" s="27" t="s">
        <v>467</v>
      </c>
      <c r="L61" s="27" t="s">
        <v>468</v>
      </c>
      <c r="M61" s="27" t="s">
        <v>469</v>
      </c>
      <c r="N61" s="42" t="s">
        <v>470</v>
      </c>
    </row>
    <row r="62" ht="22.5" spans="2:14">
      <c r="B62" s="29"/>
      <c r="C62" s="30" t="s">
        <v>471</v>
      </c>
      <c r="D62" s="33" t="s">
        <v>472</v>
      </c>
      <c r="E62" s="30" t="s">
        <v>473</v>
      </c>
      <c r="F62" s="33" t="s">
        <v>474</v>
      </c>
      <c r="G62" s="30" t="s">
        <v>475</v>
      </c>
      <c r="H62" s="30" t="s">
        <v>476</v>
      </c>
      <c r="I62" s="30" t="s">
        <v>477</v>
      </c>
      <c r="J62" s="30" t="s">
        <v>478</v>
      </c>
      <c r="K62" s="30" t="s">
        <v>479</v>
      </c>
      <c r="L62" s="33" t="s">
        <v>480</v>
      </c>
      <c r="M62" s="33" t="s">
        <v>481</v>
      </c>
      <c r="N62" s="43" t="s">
        <v>482</v>
      </c>
    </row>
    <row r="63" spans="2:14">
      <c r="B63" s="26" t="s">
        <v>92</v>
      </c>
      <c r="C63" s="27" t="s">
        <v>483</v>
      </c>
      <c r="D63" s="27" t="s">
        <v>484</v>
      </c>
      <c r="E63" s="27" t="s">
        <v>485</v>
      </c>
      <c r="F63" s="27" t="s">
        <v>486</v>
      </c>
      <c r="G63" s="27" t="s">
        <v>487</v>
      </c>
      <c r="H63" s="27" t="s">
        <v>488</v>
      </c>
      <c r="I63" s="27" t="s">
        <v>489</v>
      </c>
      <c r="J63" s="27" t="s">
        <v>490</v>
      </c>
      <c r="K63" s="27" t="s">
        <v>491</v>
      </c>
      <c r="L63" s="27" t="s">
        <v>492</v>
      </c>
      <c r="M63" s="27" t="s">
        <v>493</v>
      </c>
      <c r="N63" s="42" t="s">
        <v>494</v>
      </c>
    </row>
    <row r="64" spans="2:14">
      <c r="B64" s="29"/>
      <c r="C64" s="30" t="s">
        <v>495</v>
      </c>
      <c r="D64" s="30" t="s">
        <v>496</v>
      </c>
      <c r="E64" s="30" t="s">
        <v>497</v>
      </c>
      <c r="F64" s="30" t="s">
        <v>498</v>
      </c>
      <c r="G64" s="30" t="s">
        <v>499</v>
      </c>
      <c r="H64" s="30" t="s">
        <v>500</v>
      </c>
      <c r="I64" s="30" t="s">
        <v>501</v>
      </c>
      <c r="J64" s="30" t="s">
        <v>502</v>
      </c>
      <c r="K64" s="30" t="s">
        <v>503</v>
      </c>
      <c r="L64" s="30" t="s">
        <v>504</v>
      </c>
      <c r="M64" s="30" t="s">
        <v>505</v>
      </c>
      <c r="N64" s="43" t="s">
        <v>506</v>
      </c>
    </row>
    <row r="65" spans="2:14">
      <c r="B65" s="34" t="s">
        <v>117</v>
      </c>
      <c r="C65" s="27" t="s">
        <v>507</v>
      </c>
      <c r="D65" s="27" t="s">
        <v>508</v>
      </c>
      <c r="E65" s="27" t="s">
        <v>509</v>
      </c>
      <c r="F65" s="27" t="s">
        <v>510</v>
      </c>
      <c r="G65" s="46" t="s">
        <v>511</v>
      </c>
      <c r="H65" s="27" t="s">
        <v>512</v>
      </c>
      <c r="I65" s="27" t="s">
        <v>513</v>
      </c>
      <c r="J65" s="27" t="s">
        <v>514</v>
      </c>
      <c r="K65" s="27" t="s">
        <v>515</v>
      </c>
      <c r="L65" s="27" t="s">
        <v>516</v>
      </c>
      <c r="M65" s="27" t="s">
        <v>517</v>
      </c>
      <c r="N65" s="42" t="s">
        <v>518</v>
      </c>
    </row>
    <row r="66" ht="22.5" spans="2:14">
      <c r="B66" s="35"/>
      <c r="C66" s="30" t="s">
        <v>519</v>
      </c>
      <c r="D66" s="30" t="s">
        <v>520</v>
      </c>
      <c r="E66" s="33" t="s">
        <v>521</v>
      </c>
      <c r="F66" s="30" t="s">
        <v>522</v>
      </c>
      <c r="G66" s="30" t="s">
        <v>523</v>
      </c>
      <c r="H66" s="33" t="s">
        <v>524</v>
      </c>
      <c r="I66" s="30" t="s">
        <v>525</v>
      </c>
      <c r="J66" s="30" t="s">
        <v>526</v>
      </c>
      <c r="K66" s="30" t="s">
        <v>527</v>
      </c>
      <c r="L66" s="30" t="s">
        <v>528</v>
      </c>
      <c r="M66" s="30" t="s">
        <v>529</v>
      </c>
      <c r="N66" s="43" t="s">
        <v>530</v>
      </c>
    </row>
    <row r="67" spans="2:14">
      <c r="B67" s="26" t="s">
        <v>142</v>
      </c>
      <c r="C67" s="27" t="s">
        <v>531</v>
      </c>
      <c r="D67" s="27" t="s">
        <v>532</v>
      </c>
      <c r="E67" s="27" t="s">
        <v>533</v>
      </c>
      <c r="F67" s="27" t="s">
        <v>534</v>
      </c>
      <c r="G67" s="27" t="s">
        <v>535</v>
      </c>
      <c r="H67" s="27" t="s">
        <v>536</v>
      </c>
      <c r="I67" s="27" t="s">
        <v>537</v>
      </c>
      <c r="J67" s="27" t="s">
        <v>538</v>
      </c>
      <c r="K67" s="27" t="s">
        <v>539</v>
      </c>
      <c r="L67" s="27" t="s">
        <v>540</v>
      </c>
      <c r="M67" s="46" t="s">
        <v>541</v>
      </c>
      <c r="N67" s="50" t="s">
        <v>542</v>
      </c>
    </row>
    <row r="68" spans="2:14">
      <c r="B68" s="29"/>
      <c r="C68" s="30" t="s">
        <v>543</v>
      </c>
      <c r="D68" s="30" t="s">
        <v>544</v>
      </c>
      <c r="E68" s="30" t="s">
        <v>545</v>
      </c>
      <c r="F68" s="30" t="s">
        <v>546</v>
      </c>
      <c r="G68" s="30" t="s">
        <v>547</v>
      </c>
      <c r="H68" s="30" t="s">
        <v>548</v>
      </c>
      <c r="I68" s="30" t="s">
        <v>549</v>
      </c>
      <c r="J68" s="30" t="s">
        <v>550</v>
      </c>
      <c r="K68" s="30" t="s">
        <v>551</v>
      </c>
      <c r="L68" s="30" t="s">
        <v>552</v>
      </c>
      <c r="M68" s="30" t="s">
        <v>553</v>
      </c>
      <c r="N68" s="43" t="s">
        <v>554</v>
      </c>
    </row>
    <row r="69" spans="2:14">
      <c r="B69" s="26" t="s">
        <v>167</v>
      </c>
      <c r="C69" s="47" t="s">
        <v>555</v>
      </c>
      <c r="D69" s="47" t="s">
        <v>555</v>
      </c>
      <c r="E69" s="47" t="s">
        <v>555</v>
      </c>
      <c r="F69" s="47" t="s">
        <v>555</v>
      </c>
      <c r="G69" s="47" t="s">
        <v>555</v>
      </c>
      <c r="H69" s="47" t="s">
        <v>555</v>
      </c>
      <c r="I69" s="47" t="s">
        <v>555</v>
      </c>
      <c r="J69" s="47" t="s">
        <v>555</v>
      </c>
      <c r="K69" s="47" t="s">
        <v>555</v>
      </c>
      <c r="L69" s="47" t="s">
        <v>555</v>
      </c>
      <c r="M69" s="47" t="s">
        <v>555</v>
      </c>
      <c r="N69" s="51" t="s">
        <v>555</v>
      </c>
    </row>
    <row r="70" spans="2:14">
      <c r="B70" s="29"/>
      <c r="C70" s="48"/>
      <c r="D70" s="48"/>
      <c r="E70" s="48"/>
      <c r="F70" s="48"/>
      <c r="G70" s="48"/>
      <c r="H70" s="48"/>
      <c r="I70" s="48"/>
      <c r="J70" s="48"/>
      <c r="K70" s="48"/>
      <c r="L70" s="48"/>
      <c r="M70" s="48"/>
      <c r="N70" s="52"/>
    </row>
    <row r="71" spans="2:14">
      <c r="B71" s="26" t="s">
        <v>192</v>
      </c>
      <c r="C71" s="49" t="s">
        <v>555</v>
      </c>
      <c r="D71" s="49" t="s">
        <v>555</v>
      </c>
      <c r="E71" s="49" t="s">
        <v>555</v>
      </c>
      <c r="F71" s="49" t="s">
        <v>555</v>
      </c>
      <c r="G71" s="49" t="s">
        <v>555</v>
      </c>
      <c r="H71" s="49" t="s">
        <v>555</v>
      </c>
      <c r="I71" s="49" t="s">
        <v>555</v>
      </c>
      <c r="J71" s="49" t="s">
        <v>555</v>
      </c>
      <c r="K71" s="49" t="s">
        <v>555</v>
      </c>
      <c r="L71" s="49" t="s">
        <v>555</v>
      </c>
      <c r="M71" s="49" t="s">
        <v>555</v>
      </c>
      <c r="N71" s="53" t="s">
        <v>555</v>
      </c>
    </row>
    <row r="72" spans="2:14">
      <c r="B72" s="29"/>
      <c r="C72" s="48"/>
      <c r="D72" s="48"/>
      <c r="E72" s="48"/>
      <c r="F72" s="48"/>
      <c r="G72" s="48"/>
      <c r="H72" s="48"/>
      <c r="I72" s="48"/>
      <c r="J72" s="48"/>
      <c r="K72" s="48"/>
      <c r="L72" s="48"/>
      <c r="M72" s="48"/>
      <c r="N72" s="52"/>
    </row>
  </sheetData>
  <mergeCells count="67">
    <mergeCell ref="E1:K1"/>
    <mergeCell ref="A2:N2"/>
    <mergeCell ref="B4:N4"/>
    <mergeCell ref="B5:C5"/>
    <mergeCell ref="D5:N5"/>
    <mergeCell ref="B6:C6"/>
    <mergeCell ref="D6:N6"/>
    <mergeCell ref="D7:N7"/>
    <mergeCell ref="D8:N8"/>
    <mergeCell ref="B9:C9"/>
    <mergeCell ref="D9:N9"/>
    <mergeCell ref="D10:N10"/>
    <mergeCell ref="D11:N11"/>
    <mergeCell ref="D12:N12"/>
    <mergeCell ref="B15:N15"/>
    <mergeCell ref="B35:N35"/>
    <mergeCell ref="B55:N55"/>
    <mergeCell ref="B17:B18"/>
    <mergeCell ref="B19:B20"/>
    <mergeCell ref="B21:B22"/>
    <mergeCell ref="B23:B24"/>
    <mergeCell ref="B25:B26"/>
    <mergeCell ref="B27:B28"/>
    <mergeCell ref="B29:B30"/>
    <mergeCell ref="B31:B32"/>
    <mergeCell ref="B37:B38"/>
    <mergeCell ref="B39:B40"/>
    <mergeCell ref="B41:B42"/>
    <mergeCell ref="B43:B44"/>
    <mergeCell ref="B45:B46"/>
    <mergeCell ref="B47:B48"/>
    <mergeCell ref="B49:B50"/>
    <mergeCell ref="B51:B52"/>
    <mergeCell ref="B57:B58"/>
    <mergeCell ref="B59:B60"/>
    <mergeCell ref="B61:B62"/>
    <mergeCell ref="B63:B64"/>
    <mergeCell ref="B65:B66"/>
    <mergeCell ref="B67:B68"/>
    <mergeCell ref="B69:B70"/>
    <mergeCell ref="B71:B72"/>
    <mergeCell ref="C69:C70"/>
    <mergeCell ref="C71:C72"/>
    <mergeCell ref="D69:D70"/>
    <mergeCell ref="D71:D72"/>
    <mergeCell ref="E69:E70"/>
    <mergeCell ref="E71:E72"/>
    <mergeCell ref="F69:F70"/>
    <mergeCell ref="F71:F72"/>
    <mergeCell ref="G69:G70"/>
    <mergeCell ref="G71:G72"/>
    <mergeCell ref="H69:H70"/>
    <mergeCell ref="H71:H72"/>
    <mergeCell ref="I69:I70"/>
    <mergeCell ref="I71:I72"/>
    <mergeCell ref="J69:J70"/>
    <mergeCell ref="J71:J72"/>
    <mergeCell ref="K69:K70"/>
    <mergeCell ref="K71:K72"/>
    <mergeCell ref="L69:L70"/>
    <mergeCell ref="L71:L72"/>
    <mergeCell ref="M69:M70"/>
    <mergeCell ref="M71:M72"/>
    <mergeCell ref="N69:N70"/>
    <mergeCell ref="N71:N72"/>
    <mergeCell ref="B7:C8"/>
    <mergeCell ref="B10:C12"/>
  </mergeCells>
  <conditionalFormatting sqref="B4:N4">
    <cfRule type="containsText" dxfId="0" priority="65" operator="between" text="empty">
      <formula>NOT(ISERROR(SEARCH("empty",B4)))</formula>
    </cfRule>
    <cfRule type="containsText" dxfId="1" priority="64" operator="between" text="Empty">
      <formula>NOT(ISERROR(SEARCH("Empty",B4)))</formula>
    </cfRule>
    <cfRule type="containsText" dxfId="2" priority="63" operator="between" text="Plate layout">
      <formula>NOT(ISERROR(SEARCH("Plate layout",B4)))</formula>
    </cfRule>
    <cfRule type="containsText" dxfId="3" priority="62" operator="between" text="empty">
      <formula>NOT(ISERROR(SEARCH("empty",B4)))</formula>
    </cfRule>
    <cfRule type="containsText" dxfId="4" priority="61" operator="between" text="empty">
      <formula>NOT(ISERROR(SEARCH("empty",B4)))</formula>
    </cfRule>
    <cfRule type="containsText" dxfId="5" priority="60" operator="between" text="empty">
      <formula>NOT(ISERROR(SEARCH("empty",B4)))</formula>
    </cfRule>
    <cfRule type="containsText" dxfId="6" priority="59" operator="between" text="empty">
      <formula>NOT(ISERROR(SEARCH("empty",B4)))</formula>
    </cfRule>
    <cfRule type="containsText" dxfId="7" priority="58" operator="between" text="empty">
      <formula>NOT(ISERROR(SEARCH("empty",B4)))</formula>
    </cfRule>
    <cfRule type="containsText" priority="57" operator="between" text="empty">
      <formula>NOT(ISERROR(SEARCH("empty",B4)))</formula>
    </cfRule>
    <cfRule type="containsText" dxfId="8" priority="56" operator="between" text="empty">
      <formula>NOT(ISERROR(SEARCH("empty",B4)))</formula>
    </cfRule>
    <cfRule type="containsText" dxfId="9" priority="55" operator="between" text="empty">
      <formula>NOT(ISERROR(SEARCH("empty",B4)))</formula>
    </cfRule>
    <cfRule type="containsText" dxfId="3" priority="54" operator="between" text="empty">
      <formula>NOT(ISERROR(SEARCH("empty",B4)))</formula>
    </cfRule>
    <cfRule type="containsText" dxfId="10" priority="53" operator="between" text="empty">
      <formula>NOT(ISERROR(SEARCH("empty",B4)))</formula>
    </cfRule>
  </conditionalFormatting>
  <conditionalFormatting sqref="B10">
    <cfRule type="containsText" dxfId="0" priority="91" operator="between" text="empty">
      <formula>NOT(ISERROR(SEARCH("empty",B10)))</formula>
    </cfRule>
    <cfRule type="containsText" dxfId="1" priority="90" operator="between" text="Empty">
      <formula>NOT(ISERROR(SEARCH("Empty",B10)))</formula>
    </cfRule>
    <cfRule type="containsText" dxfId="2" priority="89" operator="between" text="Plate layout">
      <formula>NOT(ISERROR(SEARCH("Plate layout",B10)))</formula>
    </cfRule>
  </conditionalFormatting>
  <conditionalFormatting sqref="D10">
    <cfRule type="containsText" dxfId="0" priority="79" operator="between" text="empty">
      <formula>NOT(ISERROR(SEARCH("empty",D10)))</formula>
    </cfRule>
    <cfRule type="containsText" dxfId="1" priority="78" operator="between" text="Empty">
      <formula>NOT(ISERROR(SEARCH("Empty",D10)))</formula>
    </cfRule>
    <cfRule type="containsText" dxfId="2" priority="77" operator="between" text="Plate layout">
      <formula>NOT(ISERROR(SEARCH("Plate layout",D10)))</formula>
    </cfRule>
    <cfRule type="containsText" dxfId="3" priority="76" operator="between" text="empty">
      <formula>NOT(ISERROR(SEARCH("empty",D10)))</formula>
    </cfRule>
    <cfRule type="containsText" dxfId="4" priority="75" operator="between" text="empty">
      <formula>NOT(ISERROR(SEARCH("empty",D10)))</formula>
    </cfRule>
    <cfRule type="containsText" dxfId="5" priority="74" operator="between" text="empty">
      <formula>NOT(ISERROR(SEARCH("empty",D10)))</formula>
    </cfRule>
    <cfRule type="containsText" dxfId="6" priority="73" operator="between" text="empty">
      <formula>NOT(ISERROR(SEARCH("empty",D10)))</formula>
    </cfRule>
    <cfRule type="containsText" dxfId="7" priority="72" operator="between" text="empty">
      <formula>NOT(ISERROR(SEARCH("empty",D10)))</formula>
    </cfRule>
    <cfRule type="containsText" priority="71" operator="between" text="empty">
      <formula>NOT(ISERROR(SEARCH("empty",D10)))</formula>
    </cfRule>
    <cfRule type="containsText" dxfId="8" priority="70" operator="between" text="empty">
      <formula>NOT(ISERROR(SEARCH("empty",D10)))</formula>
    </cfRule>
    <cfRule type="containsText" dxfId="9" priority="69" operator="between" text="empty">
      <formula>NOT(ISERROR(SEARCH("empty",D10)))</formula>
    </cfRule>
    <cfRule type="containsText" dxfId="3" priority="68" operator="between" text="empty">
      <formula>NOT(ISERROR(SEARCH("empty",D10)))</formula>
    </cfRule>
    <cfRule type="containsText" dxfId="3" priority="67" operator="between" text="empty">
      <formula>NOT(ISERROR(SEARCH("empty",D10)))</formula>
    </cfRule>
  </conditionalFormatting>
  <conditionalFormatting sqref="D69">
    <cfRule type="containsText" dxfId="0" priority="44" operator="between" text="empty">
      <formula>NOT(ISERROR(SEARCH("empty",D69)))</formula>
    </cfRule>
    <cfRule type="containsText" dxfId="10" priority="22" operator="between" text="empty">
      <formula>NOT(ISERROR(SEARCH("empty",D69)))</formula>
    </cfRule>
  </conditionalFormatting>
  <conditionalFormatting sqref="E69">
    <cfRule type="containsText" dxfId="0" priority="43" operator="between" text="empty">
      <formula>NOT(ISERROR(SEARCH("empty",E69)))</formula>
    </cfRule>
    <cfRule type="containsText" dxfId="10" priority="21" operator="between" text="empty">
      <formula>NOT(ISERROR(SEARCH("empty",E69)))</formula>
    </cfRule>
  </conditionalFormatting>
  <conditionalFormatting sqref="F69">
    <cfRule type="containsText" dxfId="0" priority="42" operator="between" text="empty">
      <formula>NOT(ISERROR(SEARCH("empty",F69)))</formula>
    </cfRule>
    <cfRule type="containsText" dxfId="10" priority="20" operator="between" text="empty">
      <formula>NOT(ISERROR(SEARCH("empty",F69)))</formula>
    </cfRule>
  </conditionalFormatting>
  <conditionalFormatting sqref="G69">
    <cfRule type="containsText" dxfId="0" priority="41" operator="between" text="empty">
      <formula>NOT(ISERROR(SEARCH("empty",G69)))</formula>
    </cfRule>
    <cfRule type="containsText" dxfId="10" priority="19" operator="between" text="empty">
      <formula>NOT(ISERROR(SEARCH("empty",G69)))</formula>
    </cfRule>
  </conditionalFormatting>
  <conditionalFormatting sqref="H69">
    <cfRule type="containsText" dxfId="0" priority="40" operator="between" text="empty">
      <formula>NOT(ISERROR(SEARCH("empty",H69)))</formula>
    </cfRule>
    <cfRule type="containsText" dxfId="10" priority="18" operator="between" text="empty">
      <formula>NOT(ISERROR(SEARCH("empty",H69)))</formula>
    </cfRule>
  </conditionalFormatting>
  <conditionalFormatting sqref="I69">
    <cfRule type="containsText" dxfId="0" priority="39" operator="between" text="empty">
      <formula>NOT(ISERROR(SEARCH("empty",I69)))</formula>
    </cfRule>
    <cfRule type="containsText" dxfId="10" priority="17" operator="between" text="empty">
      <formula>NOT(ISERROR(SEARCH("empty",I69)))</formula>
    </cfRule>
  </conditionalFormatting>
  <conditionalFormatting sqref="J69">
    <cfRule type="containsText" dxfId="0" priority="38" operator="between" text="empty">
      <formula>NOT(ISERROR(SEARCH("empty",J69)))</formula>
    </cfRule>
    <cfRule type="containsText" dxfId="10" priority="16" operator="between" text="empty">
      <formula>NOT(ISERROR(SEARCH("empty",J69)))</formula>
    </cfRule>
  </conditionalFormatting>
  <conditionalFormatting sqref="K69">
    <cfRule type="containsText" dxfId="0" priority="37" operator="between" text="empty">
      <formula>NOT(ISERROR(SEARCH("empty",K69)))</formula>
    </cfRule>
    <cfRule type="containsText" dxfId="10" priority="15" operator="between" text="empty">
      <formula>NOT(ISERROR(SEARCH("empty",K69)))</formula>
    </cfRule>
  </conditionalFormatting>
  <conditionalFormatting sqref="L69">
    <cfRule type="containsText" dxfId="0" priority="36" operator="between" text="empty">
      <formula>NOT(ISERROR(SEARCH("empty",L69)))</formula>
    </cfRule>
    <cfRule type="containsText" dxfId="10" priority="14" operator="between" text="empty">
      <formula>NOT(ISERROR(SEARCH("empty",L69)))</formula>
    </cfRule>
  </conditionalFormatting>
  <conditionalFormatting sqref="M69">
    <cfRule type="containsText" dxfId="0" priority="35" operator="between" text="empty">
      <formula>NOT(ISERROR(SEARCH("empty",M69)))</formula>
    </cfRule>
    <cfRule type="containsText" dxfId="10" priority="13" operator="between" text="empty">
      <formula>NOT(ISERROR(SEARCH("empty",M69)))</formula>
    </cfRule>
  </conditionalFormatting>
  <conditionalFormatting sqref="N69">
    <cfRule type="containsText" dxfId="0" priority="34" operator="between" text="empty">
      <formula>NOT(ISERROR(SEARCH("empty",N69)))</formula>
    </cfRule>
    <cfRule type="containsText" dxfId="10" priority="12" operator="between" text="empty">
      <formula>NOT(ISERROR(SEARCH("empty",N69)))</formula>
    </cfRule>
  </conditionalFormatting>
  <conditionalFormatting sqref="C71">
    <cfRule type="containsText" dxfId="0" priority="46" operator="between" text="empty">
      <formula>NOT(ISERROR(SEARCH("empty",C71)))</formula>
    </cfRule>
    <cfRule type="containsText" dxfId="10" priority="45" operator="between" text="empty">
      <formula>NOT(ISERROR(SEARCH("empty",C71)))</formula>
    </cfRule>
  </conditionalFormatting>
  <conditionalFormatting sqref="D71">
    <cfRule type="containsText" dxfId="0" priority="33" operator="between" text="empty">
      <formula>NOT(ISERROR(SEARCH("empty",D71)))</formula>
    </cfRule>
    <cfRule type="containsText" dxfId="10" priority="11" operator="between" text="empty">
      <formula>NOT(ISERROR(SEARCH("empty",D71)))</formula>
    </cfRule>
  </conditionalFormatting>
  <conditionalFormatting sqref="E71">
    <cfRule type="containsText" dxfId="0" priority="32" operator="between" text="empty">
      <formula>NOT(ISERROR(SEARCH("empty",E71)))</formula>
    </cfRule>
    <cfRule type="containsText" dxfId="10" priority="10" operator="between" text="empty">
      <formula>NOT(ISERROR(SEARCH("empty",E71)))</formula>
    </cfRule>
  </conditionalFormatting>
  <conditionalFormatting sqref="F71">
    <cfRule type="containsText" dxfId="0" priority="31" operator="between" text="empty">
      <formula>NOT(ISERROR(SEARCH("empty",F71)))</formula>
    </cfRule>
    <cfRule type="containsText" dxfId="10" priority="9" operator="between" text="empty">
      <formula>NOT(ISERROR(SEARCH("empty",F71)))</formula>
    </cfRule>
  </conditionalFormatting>
  <conditionalFormatting sqref="G71">
    <cfRule type="containsText" dxfId="0" priority="30" operator="between" text="empty">
      <formula>NOT(ISERROR(SEARCH("empty",G71)))</formula>
    </cfRule>
    <cfRule type="containsText" dxfId="10" priority="8" operator="between" text="empty">
      <formula>NOT(ISERROR(SEARCH("empty",G71)))</formula>
    </cfRule>
  </conditionalFormatting>
  <conditionalFormatting sqref="H71">
    <cfRule type="containsText" dxfId="0" priority="29" operator="between" text="empty">
      <formula>NOT(ISERROR(SEARCH("empty",H71)))</formula>
    </cfRule>
    <cfRule type="containsText" dxfId="10" priority="7" operator="between" text="empty">
      <formula>NOT(ISERROR(SEARCH("empty",H71)))</formula>
    </cfRule>
  </conditionalFormatting>
  <conditionalFormatting sqref="I71">
    <cfRule type="containsText" dxfId="0" priority="28" operator="between" text="empty">
      <formula>NOT(ISERROR(SEARCH("empty",I71)))</formula>
    </cfRule>
    <cfRule type="containsText" dxfId="10" priority="6" operator="between" text="empty">
      <formula>NOT(ISERROR(SEARCH("empty",I71)))</formula>
    </cfRule>
  </conditionalFormatting>
  <conditionalFormatting sqref="J71">
    <cfRule type="containsText" dxfId="0" priority="27" operator="between" text="empty">
      <formula>NOT(ISERROR(SEARCH("empty",J71)))</formula>
    </cfRule>
    <cfRule type="containsText" dxfId="10" priority="5" operator="between" text="empty">
      <formula>NOT(ISERROR(SEARCH("empty",J71)))</formula>
    </cfRule>
  </conditionalFormatting>
  <conditionalFormatting sqref="K71">
    <cfRule type="containsText" dxfId="0" priority="26" operator="between" text="empty">
      <formula>NOT(ISERROR(SEARCH("empty",K71)))</formula>
    </cfRule>
    <cfRule type="containsText" dxfId="10" priority="4" operator="between" text="empty">
      <formula>NOT(ISERROR(SEARCH("empty",K71)))</formula>
    </cfRule>
  </conditionalFormatting>
  <conditionalFormatting sqref="L71">
    <cfRule type="containsText" dxfId="0" priority="25" operator="between" text="empty">
      <formula>NOT(ISERROR(SEARCH("empty",L71)))</formula>
    </cfRule>
    <cfRule type="containsText" dxfId="10" priority="3" operator="between" text="empty">
      <formula>NOT(ISERROR(SEARCH("empty",L71)))</formula>
    </cfRule>
  </conditionalFormatting>
  <conditionalFormatting sqref="M71">
    <cfRule type="containsText" dxfId="0" priority="24" operator="between" text="empty">
      <formula>NOT(ISERROR(SEARCH("empty",M71)))</formula>
    </cfRule>
    <cfRule type="containsText" dxfId="10" priority="2" operator="between" text="empty">
      <formula>NOT(ISERROR(SEARCH("empty",M71)))</formula>
    </cfRule>
  </conditionalFormatting>
  <conditionalFormatting sqref="N71">
    <cfRule type="containsText" dxfId="0" priority="23" operator="between" text="empty">
      <formula>NOT(ISERROR(SEARCH("empty",N71)))</formula>
    </cfRule>
    <cfRule type="containsText" dxfId="10" priority="1" operator="between" text="empty">
      <formula>NOT(ISERROR(SEARCH("empty",N71)))</formula>
    </cfRule>
  </conditionalFormatting>
  <conditionalFormatting sqref="B5:N9">
    <cfRule type="containsText" dxfId="0" priority="103" operator="between" text="empty">
      <formula>NOT(ISERROR(SEARCH("empty",B5)))</formula>
    </cfRule>
    <cfRule type="containsText" dxfId="1" priority="102" operator="between" text="Empty">
      <formula>NOT(ISERROR(SEARCH("Empty",B5)))</formula>
    </cfRule>
    <cfRule type="containsText" dxfId="2" priority="101" operator="between" text="Plate layout">
      <formula>NOT(ISERROR(SEARCH("Plate layout",B5)))</formula>
    </cfRule>
    <cfRule type="containsText" dxfId="3" priority="100" operator="between" text="empty">
      <formula>NOT(ISERROR(SEARCH("empty",B5)))</formula>
    </cfRule>
    <cfRule type="containsText" dxfId="4" priority="99" operator="between" text="empty">
      <formula>NOT(ISERROR(SEARCH("empty",B5)))</formula>
    </cfRule>
    <cfRule type="containsText" dxfId="5" priority="98" operator="between" text="empty">
      <formula>NOT(ISERROR(SEARCH("empty",B5)))</formula>
    </cfRule>
    <cfRule type="containsText" dxfId="6" priority="97" operator="between" text="empty">
      <formula>NOT(ISERROR(SEARCH("empty",B5)))</formula>
    </cfRule>
    <cfRule type="containsText" dxfId="7" priority="96" operator="between" text="empty">
      <formula>NOT(ISERROR(SEARCH("empty",B5)))</formula>
    </cfRule>
    <cfRule type="containsText" priority="95" operator="between" text="empty">
      <formula>NOT(ISERROR(SEARCH("empty",B5)))</formula>
    </cfRule>
    <cfRule type="containsText" dxfId="8" priority="94" operator="between" text="empty">
      <formula>NOT(ISERROR(SEARCH("empty",B5)))</formula>
    </cfRule>
    <cfRule type="containsText" dxfId="9" priority="93" operator="between" text="empty">
      <formula>NOT(ISERROR(SEARCH("empty",B5)))</formula>
    </cfRule>
    <cfRule type="containsText" dxfId="3" priority="92" operator="between" text="empty">
      <formula>NOT(ISERROR(SEARCH("empty",B5)))</formula>
    </cfRule>
  </conditionalFormatting>
  <conditionalFormatting sqref="B5:N12">
    <cfRule type="containsText" dxfId="10" priority="66" operator="between" text="empty">
      <formula>NOT(ISERROR(SEARCH("empty",B5)))</formula>
    </cfRule>
  </conditionalFormatting>
  <conditionalFormatting sqref="D11:N12 B10">
    <cfRule type="containsText" dxfId="3" priority="88" operator="between" text="empty">
      <formula>NOT(ISERROR(SEARCH("empty",B10)))</formula>
    </cfRule>
    <cfRule type="containsText" dxfId="4" priority="87" operator="between" text="empty">
      <formula>NOT(ISERROR(SEARCH("empty",B10)))</formula>
    </cfRule>
    <cfRule type="containsText" dxfId="5" priority="86" operator="between" text="empty">
      <formula>NOT(ISERROR(SEARCH("empty",B10)))</formula>
    </cfRule>
    <cfRule type="containsText" dxfId="6" priority="85" operator="between" text="empty">
      <formula>NOT(ISERROR(SEARCH("empty",B10)))</formula>
    </cfRule>
    <cfRule type="containsText" dxfId="7" priority="84" operator="between" text="empty">
      <formula>NOT(ISERROR(SEARCH("empty",B10)))</formula>
    </cfRule>
    <cfRule type="containsText" priority="83" operator="between" text="empty">
      <formula>NOT(ISERROR(SEARCH("empty",B10)))</formula>
    </cfRule>
    <cfRule type="containsText" dxfId="8" priority="82" operator="between" text="empty">
      <formula>NOT(ISERROR(SEARCH("empty",B10)))</formula>
    </cfRule>
    <cfRule type="containsText" dxfId="9" priority="81" operator="between" text="empty">
      <formula>NOT(ISERROR(SEARCH("empty",B10)))</formula>
    </cfRule>
    <cfRule type="containsText" dxfId="3" priority="80" operator="between" text="empty">
      <formula>NOT(ISERROR(SEARCH("empty",B10)))</formula>
    </cfRule>
  </conditionalFormatting>
  <conditionalFormatting sqref="C15:N32 B15:B17 B19 B21 B23 B25 B27 B29 B31">
    <cfRule type="containsText" dxfId="10" priority="51" operator="between" text="empty">
      <formula>NOT(ISERROR(SEARCH("empty",B15)))</formula>
    </cfRule>
    <cfRule type="containsText" dxfId="0" priority="52" operator="between" text="empty">
      <formula>NOT(ISERROR(SEARCH("empty",B15)))</formula>
    </cfRule>
  </conditionalFormatting>
  <conditionalFormatting sqref="C35:N52 B35:B37 B39 B41 B43 B45 B47 B49 B51">
    <cfRule type="containsText" dxfId="0" priority="50" operator="between" text="empty">
      <formula>NOT(ISERROR(SEARCH("empty",B35)))</formula>
    </cfRule>
    <cfRule type="containsText" dxfId="10" priority="49" operator="between" text="empty">
      <formula>NOT(ISERROR(SEARCH("empty",B35)))</formula>
    </cfRule>
  </conditionalFormatting>
  <conditionalFormatting sqref="C55:N68 B69:C69 B55:B57 B59 B61 B63 B65 B67 B71">
    <cfRule type="containsText" dxfId="0" priority="48" operator="between" text="empty">
      <formula>NOT(ISERROR(SEARCH("empty",B55)))</formula>
    </cfRule>
    <cfRule type="containsText" dxfId="10" priority="47" operator="between" text="empty">
      <formula>NOT(ISERROR(SEARCH("empty",B55)))</formula>
    </cfRule>
  </conditionalFormatting>
  <hyperlinks>
    <hyperlink ref="E1" r:id="rId1" display="Targeting Tumor Metabolism Compound Library（96well）-L1028A" tooltip="https://www.ambeed.cn/targeting-tumor-metabolism-compound-library.html"/>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5"/>
  <sheetViews>
    <sheetView topLeftCell="C1" workbookViewId="0">
      <selection activeCell="K13" sqref="K13"/>
    </sheetView>
  </sheetViews>
  <sheetFormatPr defaultColWidth="9" defaultRowHeight="13.5"/>
  <cols>
    <col min="2" max="2" width="11.375" customWidth="1"/>
    <col min="3" max="3" width="16.25" customWidth="1"/>
    <col min="4" max="4" width="16.625" customWidth="1"/>
    <col min="5" max="5" width="15.875" customWidth="1"/>
    <col min="6" max="6" width="16.625" customWidth="1"/>
    <col min="7" max="7" width="17.375" customWidth="1"/>
    <col min="8" max="8" width="12.625" customWidth="1"/>
    <col min="9" max="9" width="9.625" customWidth="1"/>
    <col min="10" max="10" width="10.875" customWidth="1"/>
    <col min="11" max="11" width="61.625" customWidth="1"/>
    <col min="12" max="12" width="12.125" customWidth="1"/>
    <col min="13" max="13" width="9.625" customWidth="1"/>
    <col min="14" max="14" width="15.875" customWidth="1"/>
    <col min="15" max="15" width="11.25" customWidth="1"/>
    <col min="16" max="16" width="10.5" customWidth="1"/>
    <col min="17" max="17" width="10.75" customWidth="1"/>
  </cols>
  <sheetData>
    <row r="1" s="1" customFormat="1" spans="1:17">
      <c r="A1" s="2" t="s">
        <v>556</v>
      </c>
      <c r="B1" s="2" t="s">
        <v>557</v>
      </c>
      <c r="C1" s="2" t="s">
        <v>558</v>
      </c>
      <c r="D1" s="1" t="s">
        <v>559</v>
      </c>
      <c r="E1" s="1" t="s">
        <v>560</v>
      </c>
      <c r="F1" s="1" t="s">
        <v>12</v>
      </c>
      <c r="G1" s="1" t="s">
        <v>561</v>
      </c>
      <c r="H1" s="1" t="s">
        <v>562</v>
      </c>
      <c r="I1" s="1" t="s">
        <v>563</v>
      </c>
      <c r="J1" s="1" t="s">
        <v>564</v>
      </c>
      <c r="K1" s="1" t="s">
        <v>565</v>
      </c>
      <c r="L1" s="1" t="s">
        <v>566</v>
      </c>
      <c r="M1" s="5" t="s">
        <v>567</v>
      </c>
      <c r="N1" s="5" t="s">
        <v>568</v>
      </c>
      <c r="O1" s="5" t="s">
        <v>569</v>
      </c>
      <c r="P1" s="1" t="s">
        <v>570</v>
      </c>
      <c r="Q1" s="1" t="s">
        <v>571</v>
      </c>
    </row>
    <row r="2" spans="1:16">
      <c r="A2" s="3" t="s">
        <v>18</v>
      </c>
      <c r="B2" s="4">
        <v>94472362</v>
      </c>
      <c r="C2" s="4" t="s">
        <v>572</v>
      </c>
      <c r="D2" s="3" t="s">
        <v>573</v>
      </c>
      <c r="E2" s="3" t="str">
        <f>VLOOKUP(A2,[1]核实后库存情况!$A:$AA,17,0)</f>
        <v>Dehydrogenase</v>
      </c>
      <c r="F2" s="3" t="str">
        <f>VLOOKUP(A2,[1]核实后库存情况!$A:$AA,20,0)</f>
        <v>10mM*1mL(DMSO)</v>
      </c>
      <c r="G2" s="3" t="str">
        <f>VLOOKUP(A2,[1]核实后库存情况!$A:$AA,16,0)</f>
        <v>GNE-140 racemate</v>
      </c>
      <c r="H2" s="3" t="str">
        <f>VLOOKUP(A2,[1]核实后库存情况!$A:$AA,15,0)</f>
        <v>1802977-61-2</v>
      </c>
      <c r="I2" s="3" t="str">
        <f>VLOOKUP(A2,[1]核实后库存情况!$A:$AA,18,0)</f>
        <v>499.0447</v>
      </c>
      <c r="J2" s="3" t="str">
        <f>VLOOKUP(A2,[1]核实后库存情况!$A:$AA,19,0)</f>
        <v>C25H23ClN2O3S2</v>
      </c>
      <c r="K2" s="3" t="s">
        <v>574</v>
      </c>
      <c r="L2" s="3" t="s">
        <v>575</v>
      </c>
      <c r="M2" s="3">
        <v>4.0278</v>
      </c>
      <c r="N2" s="3">
        <v>5</v>
      </c>
      <c r="O2" s="3">
        <v>1</v>
      </c>
      <c r="P2" s="3" t="str">
        <f>VLOOKUP(A2,[1]核实后库存情况!$A:$AA,26,0)</f>
        <v>GNE-140 racemate is a LDHA inhibitor.</v>
      </c>
    </row>
    <row r="3" spans="1:16">
      <c r="A3" s="3" t="s">
        <v>19</v>
      </c>
      <c r="B3" s="4">
        <v>94482703</v>
      </c>
      <c r="C3" s="4" t="s">
        <v>576</v>
      </c>
      <c r="D3" s="3" t="s">
        <v>573</v>
      </c>
      <c r="E3" s="3" t="str">
        <f>VLOOKUP(A3,[1]核实后库存情况!$A:$AA,17,0)</f>
        <v>mTOR</v>
      </c>
      <c r="F3" s="3" t="str">
        <f>VLOOKUP(A3,[1]核实后库存情况!$A:$AA,20,0)</f>
        <v>10mM*1mL(DMSO)</v>
      </c>
      <c r="G3" s="3" t="str">
        <f>VLOOKUP(A3,[1]核实后库存情况!$A:$AA,16,0)</f>
        <v>CZ415</v>
      </c>
      <c r="H3" s="3" t="str">
        <f>VLOOKUP(A3,[1]核实后库存情况!$A:$AA,15,0)</f>
        <v>1429639-50-8</v>
      </c>
      <c r="I3" s="3" t="str">
        <f>VLOOKUP(A3,[1]核实后库存情况!$A:$AA,18,0)</f>
        <v>459.5618</v>
      </c>
      <c r="J3" s="3" t="str">
        <f>VLOOKUP(A3,[1]核实后库存情况!$A:$AA,19,0)</f>
        <v>C22H29N5O4S</v>
      </c>
      <c r="K3" s="3" t="s">
        <v>577</v>
      </c>
      <c r="L3" s="3" t="s">
        <v>578</v>
      </c>
      <c r="M3" s="3">
        <v>2.3662</v>
      </c>
      <c r="N3" s="3">
        <v>9</v>
      </c>
      <c r="O3" s="3">
        <v>2</v>
      </c>
      <c r="P3" s="3" t="str">
        <f>VLOOKUP(A3,[1]核实后库存情况!$A:$AA,26,0)</f>
        <v>CZ415 is a potent and highly selective ATP-competitive mTOR inhibitor with pKd&lt;sup&gt;app&lt;/sup&gt; value of 8.2.</v>
      </c>
    </row>
    <row r="4" spans="1:16">
      <c r="A4" s="3" t="s">
        <v>20</v>
      </c>
      <c r="B4" s="4">
        <v>86563206</v>
      </c>
      <c r="C4" s="4" t="s">
        <v>579</v>
      </c>
      <c r="D4" s="3" t="s">
        <v>573</v>
      </c>
      <c r="E4" s="3" t="str">
        <f>VLOOKUP(A4,[1]核实后库存情况!$A:$AA,17,0)</f>
        <v>GLUT</v>
      </c>
      <c r="F4" s="3" t="str">
        <f>VLOOKUP(A4,[1]核实后库存情况!$A:$AA,20,0)</f>
        <v>10mM*1mL(DMSO)</v>
      </c>
      <c r="G4" s="3" t="str">
        <f>VLOOKUP(A4,[1]核实后库存情况!$A:$AA,16,0)</f>
        <v>WZB117</v>
      </c>
      <c r="H4" s="3" t="str">
        <f>VLOOKUP(A4,[1]核实后库存情况!$A:$AA,15,0)</f>
        <v>1223397-11-2</v>
      </c>
      <c r="I4" s="3" t="str">
        <f>VLOOKUP(A4,[1]核实后库存情况!$A:$AA,18,0)</f>
        <v>368.312</v>
      </c>
      <c r="J4" s="3" t="str">
        <f>VLOOKUP(A4,[1]核实后库存情况!$A:$AA,19,0)</f>
        <v>C20H13FO6</v>
      </c>
      <c r="K4" s="3" t="s">
        <v>580</v>
      </c>
      <c r="L4" s="3" t="s">
        <v>581</v>
      </c>
      <c r="M4" s="3">
        <v>3.93</v>
      </c>
      <c r="N4" s="3">
        <v>6</v>
      </c>
      <c r="O4" s="3">
        <v>2</v>
      </c>
      <c r="P4" s="3" t="str">
        <f>VLOOKUP(A4,[1]核实后库存情况!$A:$AA,26,0)</f>
        <v>WZB117 is an inhibitor of Glucose Transporter 1 (GLUT1). It inhibited cell proliferation in lung cancer A549 cells and breast cancer MCF7 cells with an IC50 of approximately 10 μM. </v>
      </c>
    </row>
    <row r="5" spans="1:16">
      <c r="A5" s="3" t="s">
        <v>21</v>
      </c>
      <c r="B5" s="4">
        <v>94473551</v>
      </c>
      <c r="C5" s="4" t="s">
        <v>582</v>
      </c>
      <c r="D5" s="3" t="s">
        <v>573</v>
      </c>
      <c r="E5" s="3" t="str">
        <f>VLOOKUP(A5,[1]核实后库存情况!$A:$AA,17,0)</f>
        <v>ACC</v>
      </c>
      <c r="F5" s="3" t="str">
        <f>VLOOKUP(A5,[1]核实后库存情况!$A:$AA,20,0)</f>
        <v>10mM*1mL(DMSO)</v>
      </c>
      <c r="G5" s="3" t="str">
        <f>VLOOKUP(A5,[1]核实后库存情况!$A:$AA,16,0)</f>
        <v>TOFA</v>
      </c>
      <c r="H5" s="3" t="str">
        <f>VLOOKUP(A5,[1]核实后库存情况!$A:$AA,15,0)</f>
        <v>54857-86-2</v>
      </c>
      <c r="I5" s="3" t="str">
        <f>VLOOKUP(A5,[1]核实后库存情况!$A:$AA,18,0)</f>
        <v>324.455</v>
      </c>
      <c r="J5" s="3" t="str">
        <f>VLOOKUP(A5,[1]核实后库存情况!$A:$AA,19,0)</f>
        <v>C19H32O4</v>
      </c>
      <c r="K5" s="3" t="s">
        <v>583</v>
      </c>
      <c r="L5" s="3" t="s">
        <v>584</v>
      </c>
      <c r="M5" s="3">
        <v>6.4739</v>
      </c>
      <c r="N5" s="3">
        <v>4</v>
      </c>
      <c r="O5" s="3">
        <v>1</v>
      </c>
      <c r="P5" s="3" t="str">
        <f>VLOOKUP(A5,[1]核实后库存情况!$A:$AA,26,0)</f>
        <v>TOFA is a potent, reversible and competitive acetyl-CoA carboxylase (ACC) inhibitor which can inhibit fatty acid synthesis.</v>
      </c>
    </row>
    <row r="6" spans="1:16">
      <c r="A6" s="3" t="s">
        <v>22</v>
      </c>
      <c r="B6" s="4">
        <v>94470588</v>
      </c>
      <c r="C6" s="4" t="s">
        <v>585</v>
      </c>
      <c r="D6" s="3" t="s">
        <v>573</v>
      </c>
      <c r="E6" s="3" t="str">
        <f>VLOOKUP(A6,[1]核实后库存情况!$A:$AA,17,0)</f>
        <v>Sirtuin</v>
      </c>
      <c r="F6" s="3" t="str">
        <f>VLOOKUP(A6,[1]核实后库存情况!$A:$AA,20,0)</f>
        <v>10mM*1mL(DMSO)</v>
      </c>
      <c r="G6" s="3" t="str">
        <f>VLOOKUP(A6,[1]核实后库存情况!$A:$AA,16,0)</f>
        <v>Thiomyristoyl</v>
      </c>
      <c r="H6" s="3" t="str">
        <f>VLOOKUP(A6,[1]核实后库存情况!$A:$AA,15,0)</f>
        <v>1429749-41-6</v>
      </c>
      <c r="I6" s="3" t="str">
        <f>VLOOKUP(A6,[1]核实后库存情况!$A:$AA,18,0)</f>
        <v>581.8521</v>
      </c>
      <c r="J6" s="3" t="str">
        <f>VLOOKUP(A6,[1]核实后库存情况!$A:$AA,19,0)</f>
        <v>C34H51N3O3S</v>
      </c>
      <c r="K6" s="3" t="s">
        <v>586</v>
      </c>
      <c r="L6" s="3" t="s">
        <v>587</v>
      </c>
      <c r="M6" s="3">
        <v>8.8003</v>
      </c>
      <c r="N6" s="3">
        <v>6</v>
      </c>
      <c r="O6" s="3">
        <v>3</v>
      </c>
      <c r="P6" s="3" t="str">
        <f>VLOOKUP(A6,[1]核实后库存情况!$A:$AA,26,0)</f>
        <v>Thiomyristoyl is an inhibitor of Sirt2 and Sirt1 with IC50 of 28 nM, 98 μM.</v>
      </c>
    </row>
    <row r="7" spans="1:17">
      <c r="A7" s="3" t="s">
        <v>23</v>
      </c>
      <c r="B7" s="4">
        <v>94444860</v>
      </c>
      <c r="C7" s="4" t="s">
        <v>588</v>
      </c>
      <c r="D7" s="3" t="s">
        <v>573</v>
      </c>
      <c r="E7" s="3" t="str">
        <f>VLOOKUP(A7,[1]核实后库存情况!$A:$AA,17,0)</f>
        <v>Cannabinoid Receptor|Apoptosis|Apoptosis Inducer|HIF</v>
      </c>
      <c r="F7" s="3" t="str">
        <f>VLOOKUP(A7,[1]核实后库存情况!$A:$AA,20,0)</f>
        <v>10mM*1mL(DMSO)</v>
      </c>
      <c r="G7" s="3" t="str">
        <f>VLOOKUP(A7,[1]核实后库存情况!$A:$AA,16,0)</f>
        <v>CAY10585</v>
      </c>
      <c r="H7" s="3" t="str">
        <f>VLOOKUP(A7,[1]核实后库存情况!$A:$AA,15,0)</f>
        <v>934593-90-5</v>
      </c>
      <c r="I7" s="3" t="str">
        <f>VLOOKUP(A7,[1]核实后库存情况!$A:$AA,18,0)</f>
        <v>435.5122</v>
      </c>
      <c r="J7" s="3" t="str">
        <f>VLOOKUP(A7,[1]核实后库存情况!$A:$AA,19,0)</f>
        <v>C26H29NO5</v>
      </c>
      <c r="K7" s="3" t="s">
        <v>589</v>
      </c>
      <c r="L7" s="3" t="s">
        <v>590</v>
      </c>
      <c r="M7" s="3">
        <v>4.0796</v>
      </c>
      <c r="N7" s="3">
        <v>6</v>
      </c>
      <c r="O7" s="3">
        <v>2</v>
      </c>
      <c r="P7" s="3" t="str">
        <f>VLOOKUP(A7,[1]核实后库存情况!$A:$AA,26,0)</f>
        <v>LW6 (HIF-1α inhibitor) is a novel HIF-1 inhibitor with an IC50 of 4.4 μM, decreasing HIF-1α protein expression without affecting HIF-1β expression.</v>
      </c>
      <c r="Q7" t="str">
        <f>VLOOKUP(A7,[1]核实后库存情况!$A:$AA,27,0)</f>
        <v>CAY10585(LW6 , HIF-1α 抑制剂) 是一种新型 HIF-1 抑制剂，IC50 为 4.4 μM，能降低 HIF-1α 蛋白表达而不影响 HIF-1β 表达。</v>
      </c>
    </row>
    <row r="8" spans="1:17">
      <c r="A8" s="3" t="s">
        <v>24</v>
      </c>
      <c r="B8" s="4">
        <v>94481614</v>
      </c>
      <c r="C8" s="4" t="s">
        <v>591</v>
      </c>
      <c r="D8" s="3" t="s">
        <v>573</v>
      </c>
      <c r="E8" s="3" t="str">
        <f>VLOOKUP(A8,[1]核实后库存情况!$A:$AA,17,0)</f>
        <v>Sirtuin</v>
      </c>
      <c r="F8" s="3" t="str">
        <f>VLOOKUP(A8,[1]核实后库存情况!$A:$AA,20,0)</f>
        <v>10mM*1mL(DMSO)</v>
      </c>
      <c r="G8" s="3" t="str">
        <f>VLOOKUP(A8,[1]核实后库存情况!$A:$AA,16,0)</f>
        <v>Sirtinol</v>
      </c>
      <c r="H8" s="3" t="str">
        <f>VLOOKUP(A8,[1]核实后库存情况!$A:$AA,15,0)</f>
        <v>410536-97-9</v>
      </c>
      <c r="I8" s="3" t="str">
        <f>VLOOKUP(A8,[1]核实后库存情况!$A:$AA,18,0)</f>
        <v>394.4651</v>
      </c>
      <c r="J8" s="3" t="str">
        <f>VLOOKUP(A8,[1]核实后库存情况!$A:$AA,19,0)</f>
        <v>C26H22N2O2</v>
      </c>
      <c r="K8" s="3" t="s">
        <v>592</v>
      </c>
      <c r="L8" s="3" t="s">
        <v>593</v>
      </c>
      <c r="M8" s="3">
        <v>5.0257</v>
      </c>
      <c r="N8" s="3">
        <v>4</v>
      </c>
      <c r="O8" s="3">
        <v>2</v>
      </c>
      <c r="P8" s="3" t="str">
        <f>VLOOKUP(A8,[1]核实后库存情况!$A:$AA,26,0)</f>
        <v>Sirtinol is a sirtuin (SIRT) inhibitor with IC50 values of 48 μM, 57.7 μM, and 131 μM for ySir2, hSIRT2, and hSIRT2, respectively.</v>
      </c>
      <c r="Q8" t="str">
        <f>VLOOKUP(A8,[1]核实后库存情况!$A:$AA,27,0)</f>
        <v>Sirtinol是一种sirtuin（SIRT）抑制剂，对ySir2、hSIRT2和hSIRT2的IC50值分别为48 μM、57.7 μM和131 μM。</v>
      </c>
    </row>
    <row r="9" spans="1:16">
      <c r="A9" s="3" t="s">
        <v>25</v>
      </c>
      <c r="B9" s="4">
        <v>94444519</v>
      </c>
      <c r="C9" s="4" t="s">
        <v>594</v>
      </c>
      <c r="D9" s="3" t="s">
        <v>573</v>
      </c>
      <c r="E9" s="3" t="str">
        <f>VLOOKUP(A9,[1]核实后库存情况!$A:$AA,17,0)</f>
        <v>PDK</v>
      </c>
      <c r="F9" s="3" t="str">
        <f>VLOOKUP(A9,[1]核实后库存情况!$A:$AA,20,0)</f>
        <v>10mM*1mL(DMSO)</v>
      </c>
      <c r="G9" s="3" t="str">
        <f>VLOOKUP(A9,[1]核实后库存情况!$A:$AA,16,0)</f>
        <v>OSU-03012</v>
      </c>
      <c r="H9" s="3" t="str">
        <f>VLOOKUP(A9,[1]核实后库存情况!$A:$AA,15,0)</f>
        <v>742112-33-0</v>
      </c>
      <c r="I9" s="3" t="str">
        <f>VLOOKUP(A9,[1]核实后库存情况!$A:$AA,18,0)</f>
        <v>460.4505</v>
      </c>
      <c r="J9" s="3" t="str">
        <f>VLOOKUP(A9,[1]核实后库存情况!$A:$AA,19,0)</f>
        <v>C26H19F3N4O</v>
      </c>
      <c r="K9" s="3" t="s">
        <v>595</v>
      </c>
      <c r="L9" s="3" t="s">
        <v>596</v>
      </c>
      <c r="M9" s="3">
        <v>4.2489</v>
      </c>
      <c r="N9" s="3">
        <v>5</v>
      </c>
      <c r="O9" s="3">
        <v>2</v>
      </c>
      <c r="P9" s="3" t="str">
        <f>VLOOKUP(A9,[1]核实后库存情况!$A:$AA,26,0)</f>
        <v>OSU-03012 is a potent inhibitor of recombinant PDK-1 with IC50 of 5 μM and 2-fold increase in potency over OSU-02067.</v>
      </c>
    </row>
    <row r="10" spans="1:17">
      <c r="A10" s="3" t="s">
        <v>26</v>
      </c>
      <c r="B10" s="4">
        <v>94445078</v>
      </c>
      <c r="C10" s="4" t="s">
        <v>597</v>
      </c>
      <c r="D10" s="3" t="s">
        <v>573</v>
      </c>
      <c r="E10" s="3" t="str">
        <f>VLOOKUP(A10,[1]核实后库存情况!$A:$AA,17,0)</f>
        <v>mTOR</v>
      </c>
      <c r="F10" s="3" t="str">
        <f>VLOOKUP(A10,[1]核实后库存情况!$A:$AA,20,0)</f>
        <v>10mM*1mL(DMSO)</v>
      </c>
      <c r="G10" s="3" t="str">
        <f>VLOOKUP(A10,[1]核实后库存情况!$A:$AA,16,0)</f>
        <v>Vistusertib</v>
      </c>
      <c r="H10" s="3" t="str">
        <f>VLOOKUP(A10,[1]核实后库存情况!$A:$AA,15,0)</f>
        <v>1009298-59-2</v>
      </c>
      <c r="I10" s="3" t="str">
        <f>VLOOKUP(A10,[1]核实后库存情况!$A:$AA,18,0)</f>
        <v>462.5441</v>
      </c>
      <c r="J10" s="3" t="str">
        <f>VLOOKUP(A10,[1]核实后库存情况!$A:$AA,19,0)</f>
        <v>C25H30N6O3</v>
      </c>
      <c r="K10" s="3" t="s">
        <v>598</v>
      </c>
      <c r="L10" s="3" t="s">
        <v>599</v>
      </c>
      <c r="M10" s="3">
        <v>2.5926</v>
      </c>
      <c r="N10" s="3">
        <v>9</v>
      </c>
      <c r="O10" s="3">
        <v>1</v>
      </c>
      <c r="P10" s="3" t="str">
        <f>VLOOKUP(A10,[1]核实后库存情况!$A:$AA,26,0)</f>
        <v>Vistusertib (AZD2014) is an ATP-competitive mTOR inhibitor with an IC50 of 2.81 nM, inhibiting both mTORC1 and mTORC2 complexes.</v>
      </c>
      <c r="Q10" t="str">
        <f>VLOOKUP(A10,[1]核实后库存情况!$A:$AA,27,0)</f>
        <v>Vistusertib（AZD2014）是一种ATP竞争性mTOR抑制剂，IC50为2.81 nM，抑制mTORC1和mTORC2复合物。</v>
      </c>
    </row>
    <row r="11" spans="1:16">
      <c r="A11" s="3" t="s">
        <v>27</v>
      </c>
      <c r="B11" s="4">
        <v>94470550</v>
      </c>
      <c r="C11" s="4" t="s">
        <v>600</v>
      </c>
      <c r="D11" s="3" t="s">
        <v>573</v>
      </c>
      <c r="E11" s="3" t="str">
        <f>VLOOKUP(A11,[1]核实后库存情况!$A:$AA,17,0)</f>
        <v>mTOR|PI3K</v>
      </c>
      <c r="F11" s="3" t="str">
        <f>VLOOKUP(A11,[1]核实后库存情况!$A:$AA,20,0)</f>
        <v>10mM*1mL(DMSO)</v>
      </c>
      <c r="G11" s="3" t="str">
        <f>VLOOKUP(A11,[1]核实后库存情况!$A:$AA,16,0)</f>
        <v>PF-04691502</v>
      </c>
      <c r="H11" s="3" t="str">
        <f>VLOOKUP(A11,[1]核实后库存情况!$A:$AA,15,0)</f>
        <v>1013101-36-4</v>
      </c>
      <c r="I11" s="3" t="str">
        <f>VLOOKUP(A11,[1]核实后库存情况!$A:$AA,18,0)</f>
        <v>425.4809</v>
      </c>
      <c r="J11" s="3" t="str">
        <f>VLOOKUP(A11,[1]核实后库存情况!$A:$AA,19,0)</f>
        <v>C22H27N5O4</v>
      </c>
      <c r="K11" s="3" t="s">
        <v>601</v>
      </c>
      <c r="L11" s="3" t="s">
        <v>602</v>
      </c>
      <c r="M11" s="3">
        <v>1.3305</v>
      </c>
      <c r="N11" s="3">
        <v>9</v>
      </c>
      <c r="O11" s="3">
        <v>2</v>
      </c>
      <c r="P11" s="3" t="str">
        <f>VLOOKUP(A11,[1]核实后库存情况!$A:$AA,26,0)</f>
        <v>PF-04691502 is an ATP-competitive PI3K (α/β/δ/γ)/mTOR dual inhibitor with Ki of 1.8 nM/2.1 nM/1.6 nM/1.9 nM and 16 nM, little activity against either Vps34, AKT, PDK1, p70S6K, MEK, ERK, p38, or JNK.</v>
      </c>
    </row>
    <row r="12" spans="1:16">
      <c r="A12" s="3" t="s">
        <v>28</v>
      </c>
      <c r="B12" s="4">
        <v>94482300</v>
      </c>
      <c r="C12" s="4" t="s">
        <v>603</v>
      </c>
      <c r="D12" s="3" t="s">
        <v>573</v>
      </c>
      <c r="E12" s="3" t="str">
        <f>VLOOKUP(A12,[1]核实后库存情况!$A:$AA,17,0)</f>
        <v>mTOR|PI3K</v>
      </c>
      <c r="F12" s="3" t="str">
        <f>VLOOKUP(A12,[1]核实后库存情况!$A:$AA,20,0)</f>
        <v>4mM*1mL(DMSO)</v>
      </c>
      <c r="G12" s="3" t="str">
        <f>VLOOKUP(A12,[1]核实后库存情况!$A:$AA,16,0)</f>
        <v>Gedatolisib</v>
      </c>
      <c r="H12" s="3" t="str">
        <f>VLOOKUP(A12,[1]核实后库存情况!$A:$AA,15,0)</f>
        <v>1197160-78-3</v>
      </c>
      <c r="I12" s="3" t="str">
        <f>VLOOKUP(A12,[1]核实后库存情况!$A:$AA,18,0)</f>
        <v>615.7259</v>
      </c>
      <c r="J12" s="3" t="str">
        <f>VLOOKUP(A12,[1]核实后库存情况!$A:$AA,19,0)</f>
        <v>C32H41N9O4</v>
      </c>
      <c r="K12" s="3" t="s">
        <v>604</v>
      </c>
      <c r="L12" s="3" t="s">
        <v>605</v>
      </c>
      <c r="M12" s="3">
        <v>3.0405</v>
      </c>
      <c r="N12" s="3">
        <v>13</v>
      </c>
      <c r="O12" s="3">
        <v>2</v>
      </c>
      <c r="P12" s="3" t="str">
        <f>VLOOKUP(A12,[1]核实后库存情况!$A:$AA,26,0)</f>
        <v>PKI-587 is a highly potent dual PI3K/mTOR kinase inhibitor with IC50 of 0.4 nM, 5.4 nM and 1.6 nM for PI3Kα, PI3Kγ and mTOR, respectively.</v>
      </c>
    </row>
    <row r="13" spans="1:16">
      <c r="A13" s="3" t="s">
        <v>29</v>
      </c>
      <c r="B13" s="4">
        <v>94480578</v>
      </c>
      <c r="C13" s="4" t="s">
        <v>606</v>
      </c>
      <c r="D13" s="3" t="s">
        <v>573</v>
      </c>
      <c r="E13" s="3" t="str">
        <f>VLOOKUP(A13,[1]核实后库存情况!$A:$AA,17,0)</f>
        <v>mTOR|PI3K</v>
      </c>
      <c r="F13" s="3" t="str">
        <f>VLOOKUP(A13,[1]核实后库存情况!$A:$AA,20,0)</f>
        <v>10mM*1mL(DMSO)</v>
      </c>
      <c r="G13" s="3" t="str">
        <f>VLOOKUP(A13,[1]核实后库存情况!$A:$AA,16,0)</f>
        <v>Voxtalisib</v>
      </c>
      <c r="H13" s="3" t="str">
        <f>VLOOKUP(A13,[1]核实后库存情况!$A:$AA,15,0)</f>
        <v>934493-76-2</v>
      </c>
      <c r="I13" s="3" t="str">
        <f>VLOOKUP(A13,[1]核实后库存情况!$A:$AA,18,0)</f>
        <v>270.2899</v>
      </c>
      <c r="J13" s="3" t="str">
        <f>VLOOKUP(A13,[1]核实后库存情况!$A:$AA,19,0)</f>
        <v>C13H14N6O</v>
      </c>
      <c r="K13" s="3" t="s">
        <v>607</v>
      </c>
      <c r="L13" s="3" t="s">
        <v>608</v>
      </c>
      <c r="M13" s="3">
        <v>-0.2072</v>
      </c>
      <c r="N13" s="3">
        <v>7</v>
      </c>
      <c r="O13" s="3">
        <v>2</v>
      </c>
      <c r="P13" s="3" t="str">
        <f>VLOOKUP(A13,[1]核实后库存情况!$A:$AA,26,0)</f>
        <v>Voxtalisib is a potent and highly selective inhibitor of class I PI3Ks with IC50 of 39/110/9/43 nM for PI3Kα/β/γ/δ, also inhibits mTOR with IC50 of 160-910 nM.</v>
      </c>
    </row>
    <row r="14" spans="1:17">
      <c r="A14" s="3" t="s">
        <v>43</v>
      </c>
      <c r="B14" s="4">
        <v>94444176</v>
      </c>
      <c r="C14" s="4" t="s">
        <v>609</v>
      </c>
      <c r="D14" s="3" t="s">
        <v>573</v>
      </c>
      <c r="E14" s="3" t="str">
        <f>VLOOKUP(A14,[1]核实后库存情况!$A:$AA,17,0)</f>
        <v>mTOR|Autophagy</v>
      </c>
      <c r="F14" s="3" t="str">
        <f>VLOOKUP(A14,[1]核实后库存情况!$A:$AA,20,0)</f>
        <v>10mM*1mL(DMSO)</v>
      </c>
      <c r="G14" s="3" t="str">
        <f>VLOOKUP(A14,[1]核实后库存情况!$A:$AA,16,0)</f>
        <v>MHY1485</v>
      </c>
      <c r="H14" s="3" t="str">
        <f>VLOOKUP(A14,[1]核实后库存情况!$A:$AA,15,0)</f>
        <v>326914-06-1</v>
      </c>
      <c r="I14" s="3" t="str">
        <f>VLOOKUP(A14,[1]核实后库存情况!$A:$AA,18,0)</f>
        <v>387.3931</v>
      </c>
      <c r="J14" s="3" t="str">
        <f>VLOOKUP(A14,[1]核实后库存情况!$A:$AA,19,0)</f>
        <v>C17H21N7O4</v>
      </c>
      <c r="K14" s="3" t="s">
        <v>610</v>
      </c>
      <c r="L14" s="3" t="s">
        <v>611</v>
      </c>
      <c r="M14" s="3">
        <v>1.028</v>
      </c>
      <c r="N14" s="3">
        <v>11</v>
      </c>
      <c r="O14" s="3">
        <v>1</v>
      </c>
      <c r="P14" s="3" t="str">
        <f>VLOOKUP(A14,[1]核实后库存情况!$A:$AA,26,0)</f>
        <v>MHY1485 is a potent, cell-permeable mTOR activator that targets the ATP domain of mTOR and inhibits autophagy by suppressing the fusion between autophagosomes and lysosomes.</v>
      </c>
      <c r="Q14" t="str">
        <f>VLOOKUP(A14,[1]核实后库存情况!$A:$AA,27,0)</f>
        <v>MHY1485是一种有效的、细胞可渗透的mTOR激活剂，靶向mTOR的ATP域，并通过抑制自噬体与溶酶体的融合来抑制自噬。</v>
      </c>
    </row>
    <row r="15" spans="1:16">
      <c r="A15" s="3" t="s">
        <v>44</v>
      </c>
      <c r="B15" s="4">
        <v>94446679</v>
      </c>
      <c r="C15" s="4" t="s">
        <v>612</v>
      </c>
      <c r="D15" s="3" t="s">
        <v>573</v>
      </c>
      <c r="E15" s="3" t="str">
        <f>VLOOKUP(A15,[1]核实后库存情况!$A:$AA,17,0)</f>
        <v>AMPK</v>
      </c>
      <c r="F15" s="3" t="str">
        <f>VLOOKUP(A15,[1]核实后库存情况!$A:$AA,20,0)</f>
        <v>10mM*1mL(DMSO)</v>
      </c>
      <c r="G15" s="3" t="str">
        <f>VLOOKUP(A15,[1]核实后库存情况!$A:$AA,16,0)</f>
        <v>WZ4003</v>
      </c>
      <c r="H15" s="3" t="str">
        <f>VLOOKUP(A15,[1]核实后库存情况!$A:$AA,15,0)</f>
        <v>1214265-58-3</v>
      </c>
      <c r="I15" s="3" t="str">
        <f>VLOOKUP(A15,[1]核实后库存情况!$A:$AA,18,0)</f>
        <v>496.9892</v>
      </c>
      <c r="J15" s="3" t="str">
        <f>VLOOKUP(A15,[1]核实后库存情况!$A:$AA,19,0)</f>
        <v>C25H29ClN6O3</v>
      </c>
      <c r="K15" s="3" t="s">
        <v>613</v>
      </c>
      <c r="L15" s="3" t="s">
        <v>614</v>
      </c>
      <c r="M15" s="3">
        <v>4.2158</v>
      </c>
      <c r="N15" s="3">
        <v>9</v>
      </c>
      <c r="O15" s="3">
        <v>2</v>
      </c>
      <c r="P15" s="3" t="str">
        <f>VLOOKUP(A15,[1]核实后库存情况!$A:$AA,26,0)</f>
        <v>WZ4003 is a potent and selective NUAK1/2 inhibitor with IC50 values of 20 and 100 nM, respectively.</v>
      </c>
    </row>
    <row r="16" spans="1:17">
      <c r="A16" s="3" t="s">
        <v>45</v>
      </c>
      <c r="B16" s="4">
        <v>94471187</v>
      </c>
      <c r="C16" s="4" t="s">
        <v>615</v>
      </c>
      <c r="D16" s="3" t="s">
        <v>573</v>
      </c>
      <c r="E16" s="3" t="str">
        <f>VLOOKUP(A16,[1]核实后库存情况!$A:$AA,17,0)</f>
        <v>Histone Methyltransferase</v>
      </c>
      <c r="F16" s="3" t="str">
        <f>VLOOKUP(A16,[1]核实后库存情况!$A:$AA,20,0)</f>
        <v>10mM*1mL(DMSO)</v>
      </c>
      <c r="G16" s="3" t="str">
        <f>VLOOKUP(A16,[1]核实后库存情况!$A:$AA,16,0)</f>
        <v>GSK591</v>
      </c>
      <c r="H16" s="3" t="str">
        <f>VLOOKUP(A16,[1]核实后库存情况!$A:$AA,15,0)</f>
        <v>1616391-87-7</v>
      </c>
      <c r="I16" s="3" t="str">
        <f>VLOOKUP(A16,[1]核实后库存情况!$A:$AA,18,0)</f>
        <v>380.4833</v>
      </c>
      <c r="J16" s="3" t="str">
        <f>VLOOKUP(A16,[1]核实后库存情况!$A:$AA,19,0)</f>
        <v>C22H28N4O2</v>
      </c>
      <c r="K16" s="3" t="s">
        <v>616</v>
      </c>
      <c r="L16" s="3" t="s">
        <v>617</v>
      </c>
      <c r="M16" s="3">
        <v>1.6139</v>
      </c>
      <c r="N16" s="3">
        <v>6</v>
      </c>
      <c r="O16" s="3">
        <v>3</v>
      </c>
      <c r="P16" s="3" t="str">
        <f>VLOOKUP(A16,[1]核实后库存情况!$A:$AA,26,0)</f>
        <v>GSK591 (EPZ015866) is a potent and selective protein methyltransferase 5 (PRMT5) inhibitor with an IC50 of 4 nM.</v>
      </c>
      <c r="Q16" t="str">
        <f>VLOOKUP(A16,[1]核实后库存情况!$A:$AA,27,0)</f>
        <v>GSK591（EPZ015866）是一种高效、选择性的蛋白甲基转移酶5（PRMT5）抑制剂，IC50为4 nM。</v>
      </c>
    </row>
    <row r="17" spans="1:16">
      <c r="A17" s="3" t="s">
        <v>46</v>
      </c>
      <c r="B17" s="4">
        <v>94471994</v>
      </c>
      <c r="C17" s="4" t="s">
        <v>618</v>
      </c>
      <c r="D17" s="3" t="s">
        <v>573</v>
      </c>
      <c r="E17" s="3" t="str">
        <f>VLOOKUP(A17,[1]核实后库存情况!$A:$AA,17,0)</f>
        <v>ATP Citrate Lyase</v>
      </c>
      <c r="F17" s="3" t="str">
        <f>VLOOKUP(A17,[1]核实后库存情况!$A:$AA,20,0)</f>
        <v>10mM*1mL(DMSO)</v>
      </c>
      <c r="G17" s="3" t="str">
        <f>VLOOKUP(A17,[1]核实后库存情况!$A:$AA,16,0)</f>
        <v>BMS-303141</v>
      </c>
      <c r="H17" s="3" t="str">
        <f>VLOOKUP(A17,[1]核实后库存情况!$A:$AA,15,0)</f>
        <v>943962-47-8</v>
      </c>
      <c r="I17" s="3" t="str">
        <f>VLOOKUP(A17,[1]核实后库存情况!$A:$AA,18,0)</f>
        <v>424.2977</v>
      </c>
      <c r="J17" s="3" t="str">
        <f>VLOOKUP(A17,[1]核实后库存情况!$A:$AA,19,0)</f>
        <v>C19H15Cl2NO4S</v>
      </c>
      <c r="K17" s="3" t="s">
        <v>619</v>
      </c>
      <c r="L17" s="3" t="s">
        <v>620</v>
      </c>
      <c r="M17" s="3">
        <v>4.4142</v>
      </c>
      <c r="N17" s="3">
        <v>5</v>
      </c>
      <c r="O17" s="3">
        <v>2</v>
      </c>
      <c r="P17" s="3" t="str">
        <f>VLOOKUP(A17,[1]核实后库存情况!$A:$AA,26,0)</f>
        <v>BMS-303141 is a potent ATPcitrate lyase (ACL) inhibitor with IC50 of 0.13 μM (human recombinant ACL).</v>
      </c>
    </row>
    <row r="18" spans="1:16">
      <c r="A18" s="3" t="s">
        <v>47</v>
      </c>
      <c r="B18" s="4">
        <v>94480568</v>
      </c>
      <c r="C18" s="4" t="s">
        <v>621</v>
      </c>
      <c r="D18" s="3" t="s">
        <v>573</v>
      </c>
      <c r="E18" s="3" t="str">
        <f>VLOOKUP(A18,[1]核实后库存情况!$A:$AA,17,0)</f>
        <v>others|PFKFB3</v>
      </c>
      <c r="F18" s="3" t="str">
        <f>VLOOKUP(A18,[1]核实后库存情况!$A:$AA,20,0)</f>
        <v>10mM*1mL(DMSO)</v>
      </c>
      <c r="G18" s="3" t="str">
        <f>VLOOKUP(A18,[1]核实后库存情况!$A:$AA,16,0)</f>
        <v>(E)-3PO</v>
      </c>
      <c r="H18" s="3" t="str">
        <f>VLOOKUP(A18,[1]核实后库存情况!$A:$AA,15,0)</f>
        <v>13309-08-5</v>
      </c>
      <c r="I18" s="3" t="str">
        <f>VLOOKUP(A18,[1]核实后库存情况!$A:$AA,18,0)</f>
        <v>210.2313</v>
      </c>
      <c r="J18" s="3" t="str">
        <f>VLOOKUP(A18,[1]核实后库存情况!$A:$AA,19,0)</f>
        <v>C13H10N2O</v>
      </c>
      <c r="K18" s="3" t="s">
        <v>622</v>
      </c>
      <c r="L18" s="3" t="s">
        <v>623</v>
      </c>
      <c r="M18" s="3">
        <v>1.302</v>
      </c>
      <c r="N18" s="3">
        <v>3</v>
      </c>
      <c r="O18" s="3">
        <v>0</v>
      </c>
      <c r="P18" s="3" t="str">
        <f>VLOOKUP(A18,[1]核实后库存情况!$A:$AA,26,0)</f>
        <v>3PO inhibits recombinant PFKFB3 activity with IC50 of 25 μM, suppresses glucose uptake, and decreases the intracellular concentration of Fru-2,6-BP, lactate, ATP, NAD+, and NADH in vitro.</v>
      </c>
    </row>
    <row r="19" spans="1:17">
      <c r="A19" s="3" t="s">
        <v>48</v>
      </c>
      <c r="B19" s="4">
        <v>94471046</v>
      </c>
      <c r="C19" s="4" t="s">
        <v>624</v>
      </c>
      <c r="D19" s="3" t="s">
        <v>573</v>
      </c>
      <c r="E19" s="3" t="str">
        <f>VLOOKUP(A19,[1]核实后库存情况!$A:$AA,17,0)</f>
        <v>Anti-rheumatoid Arthritis|Calcineurin|Other Compounds</v>
      </c>
      <c r="F19" s="3" t="str">
        <f>VLOOKUP(A19,[1]核实后库存情况!$A:$AA,20,0)</f>
        <v>10mM*1mL(DMSO)</v>
      </c>
      <c r="G19" s="3" t="str">
        <f>VLOOKUP(A19,[1]核实后库存情况!$A:$AA,16,0)</f>
        <v>Tacrolimus</v>
      </c>
      <c r="H19" s="3" t="str">
        <f>VLOOKUP(A19,[1]核实后库存情况!$A:$AA,15,0)</f>
        <v>104987-11-3</v>
      </c>
      <c r="I19" s="3" t="str">
        <f>VLOOKUP(A19,[1]核实后库存情况!$A:$AA,18,0)</f>
        <v>804.0182</v>
      </c>
      <c r="J19" s="3" t="str">
        <f>VLOOKUP(A19,[1]核实后库存情况!$A:$AA,19,0)</f>
        <v>C44H69NO12</v>
      </c>
      <c r="K19" s="3" t="s">
        <v>625</v>
      </c>
      <c r="L19" s="3" t="s">
        <v>626</v>
      </c>
      <c r="M19" s="3">
        <v>5.1075</v>
      </c>
      <c r="N19" s="3">
        <v>13</v>
      </c>
      <c r="O19" s="3">
        <v>3</v>
      </c>
      <c r="P19" s="3" t="str">
        <f>VLOOKUP(A19,[1]核实后库存情况!$A:$AA,26,0)</f>
        <v>Tacrolimus (FK506), a macrocyclic lactone, binds to FK506 binding protein (FKBP) to form a complex that inhibits calcineurin phosphatase, thereby inhibiting T-lymphocyte signal transduction and IL-2 transcription. It possesses immunosuppressive properties.</v>
      </c>
      <c r="Q19" t="str">
        <f>VLOOKUP(A19,[1]核实后库存情况!$A:$AA,27,0)</f>
        <v>Tacrolimus (FK506) 是一种大环内酯，结合 FK506 结合蛋白 (FKBP) 形成复合物，抑制钙调神经磷酸酶，从而抑制 T 淋巴细胞信号传导和 IL-2 转录，具有免疫抑制特性。</v>
      </c>
    </row>
    <row r="20" spans="1:16">
      <c r="A20" s="3" t="s">
        <v>49</v>
      </c>
      <c r="B20" s="4">
        <v>94459579</v>
      </c>
      <c r="C20" s="4" t="s">
        <v>627</v>
      </c>
      <c r="D20" s="3" t="s">
        <v>573</v>
      </c>
      <c r="E20" s="3" t="str">
        <f>VLOOKUP(A20,[1]核实后库存情况!$A:$AA,17,0)</f>
        <v>Hexokinase</v>
      </c>
      <c r="F20" s="3" t="str">
        <f>VLOOKUP(A20,[1]核实后库存情况!$A:$AA,20,0)</f>
        <v>10mM*1mL(DMSO)</v>
      </c>
      <c r="G20" s="3" t="str">
        <f>VLOOKUP(A20,[1]核实后库存情况!$A:$AA,16,0)</f>
        <v>Lonidamine</v>
      </c>
      <c r="H20" s="3" t="str">
        <f>VLOOKUP(A20,[1]核实后库存情况!$A:$AA,15,0)</f>
        <v>50264-69-2</v>
      </c>
      <c r="I20" s="3" t="str">
        <f>VLOOKUP(A20,[1]核实后库存情况!$A:$AA,18,0)</f>
        <v>321.1581</v>
      </c>
      <c r="J20" s="3" t="str">
        <f>VLOOKUP(A20,[1]核实后库存情况!$A:$AA,19,0)</f>
        <v>C15H10Cl2N2O2</v>
      </c>
      <c r="K20" s="3" t="s">
        <v>628</v>
      </c>
      <c r="L20" s="3" t="s">
        <v>629</v>
      </c>
      <c r="M20" s="3">
        <v>3.1474</v>
      </c>
      <c r="N20" s="3">
        <v>4</v>
      </c>
      <c r="O20" s="3">
        <v>1</v>
      </c>
      <c r="P20" s="3" t="str">
        <f>VLOOKUP(A20,[1]核实后库存情况!$A:$AA,26,0)</f>
        <v>Lonidamine is an inactivator of hexokinase.</v>
      </c>
    </row>
    <row r="21" spans="1:16">
      <c r="A21" s="3" t="s">
        <v>50</v>
      </c>
      <c r="B21" s="4">
        <v>86560537</v>
      </c>
      <c r="C21" s="4" t="s">
        <v>630</v>
      </c>
      <c r="D21" s="3" t="s">
        <v>573</v>
      </c>
      <c r="E21" s="3" t="str">
        <f>VLOOKUP(A21,[1]核实后库存情况!$A:$AA,17,0)</f>
        <v>5-HT Receptor|Nucleoside Antimetabolite/Analog|Apoptosis|Apoptosis Inducer|Endogenous Metabolite|HIV|others</v>
      </c>
      <c r="F21" s="3" t="str">
        <f>VLOOKUP(A21,[1]核实后库存情况!$A:$AA,20,0)</f>
        <v>10mM*1mL(DMSO)</v>
      </c>
      <c r="G21" s="3" t="str">
        <f>VLOOKUP(A21,[1]核实后库存情况!$A:$AA,16,0)</f>
        <v>5-Fluorouracil</v>
      </c>
      <c r="H21" s="3" t="str">
        <f>VLOOKUP(A21,[1]核实后库存情况!$A:$AA,15,0)</f>
        <v>51-21-8</v>
      </c>
      <c r="I21" s="3" t="str">
        <f>VLOOKUP(A21,[1]核实后库存情况!$A:$AA,18,0)</f>
        <v>130.08</v>
      </c>
      <c r="J21" s="3" t="str">
        <f>VLOOKUP(A21,[1]核实后库存情况!$A:$AA,19,0)</f>
        <v>C4H3FN2O2</v>
      </c>
      <c r="K21" s="3" t="s">
        <v>631</v>
      </c>
      <c r="L21" s="3" t="s">
        <v>632</v>
      </c>
      <c r="M21" s="3">
        <v>-0.8399</v>
      </c>
      <c r="N21" s="3">
        <v>4</v>
      </c>
      <c r="O21" s="3">
        <v>2</v>
      </c>
      <c r="P21" s="3" t="str">
        <f>VLOOKUP(A21,[1]核实后库存情况!$A:$AA,26,0)</f>
        <v>5-Fluorouracil is a potent antitumor agent that affects pyrimidine synthesis by inhibiting thymidylate synthetase thus depleting intracellular dTTP pools.</v>
      </c>
    </row>
    <row r="22" spans="1:17">
      <c r="A22" s="3" t="s">
        <v>51</v>
      </c>
      <c r="B22" s="4">
        <v>94445549</v>
      </c>
      <c r="C22" s="4" t="s">
        <v>633</v>
      </c>
      <c r="D22" s="3" t="s">
        <v>573</v>
      </c>
      <c r="E22" s="3" t="str">
        <f>VLOOKUP(A22,[1]核实后库存情况!$A:$AA,17,0)</f>
        <v>DNA/RNA Synthesis|Nucleoside Antimetabolite/Analog</v>
      </c>
      <c r="F22" s="3" t="str">
        <f>VLOOKUP(A22,[1]核实后库存情况!$A:$AA,20,0)</f>
        <v>10mM*1mL(DMSO)</v>
      </c>
      <c r="G22" s="3" t="str">
        <f>VLOOKUP(A22,[1]核实后库存情况!$A:$AA,16,0)</f>
        <v>Fludarabine</v>
      </c>
      <c r="H22" s="3" t="str">
        <f>VLOOKUP(A22,[1]核实后库存情况!$A:$AA,15,0)</f>
        <v>21679-14-1</v>
      </c>
      <c r="I22" s="3" t="str">
        <f>VLOOKUP(A22,[1]核实后库存情况!$A:$AA,18,0)</f>
        <v>285.2318</v>
      </c>
      <c r="J22" s="3" t="str">
        <f>VLOOKUP(A22,[1]核实后库存情况!$A:$AA,19,0)</f>
        <v>C10H12FN5O4</v>
      </c>
      <c r="K22" s="3" t="s">
        <v>634</v>
      </c>
      <c r="L22" s="3" t="s">
        <v>635</v>
      </c>
      <c r="M22" s="3">
        <v>-1.2693</v>
      </c>
      <c r="N22" s="3">
        <v>9</v>
      </c>
      <c r="O22" s="3">
        <v>4</v>
      </c>
      <c r="P22" s="3" t="str">
        <f>VLOOKUP(A22,[1]核实后库存情况!$A:$AA,26,0)</f>
        <v>Fludarabine (NSC 118218) is a DNA synthesis inhibitor and fluorinated purine analogue with antineoplastic activity in lymphoproliferative malignancies. It inhibits the cytokine-induced activation of STAT1 and STAT1-dependent gene transcription in normal resting or activated lymphocytes.</v>
      </c>
      <c r="Q22" t="str">
        <f>VLOOKUP(A22,[1]核实后库存情况!$A:$AA,27,0)</f>
        <v>Fludarabine(NSC 118218) 是一种 DNA 合成抑制剂和氟化嘌呤类似物，在淋巴增殖性恶性肿瘤中具有抗肿瘤活性。它抑制细胞因子诱导的 STAT1 激活及其在正常静止或活化淋巴细胞中的依赖 STAT1 的基因转录。</v>
      </c>
    </row>
    <row r="23" spans="1:16">
      <c r="A23" s="3" t="s">
        <v>52</v>
      </c>
      <c r="B23" s="4">
        <v>94469695</v>
      </c>
      <c r="C23" s="4" t="s">
        <v>636</v>
      </c>
      <c r="D23" s="3" t="s">
        <v>573</v>
      </c>
      <c r="E23" s="3" t="str">
        <f>VLOOKUP(A23,[1]核实后库存情况!$A:$AA,17,0)</f>
        <v>Plant Standard|HMGCR</v>
      </c>
      <c r="F23" s="3" t="str">
        <f>VLOOKUP(A23,[1]核实后库存情况!$A:$AA,20,0)</f>
        <v>10mM*1mL(DMSO)</v>
      </c>
      <c r="G23" s="3" t="str">
        <f>VLOOKUP(A23,[1]核实后库存情况!$A:$AA,16,0)</f>
        <v>alpha-Asarone</v>
      </c>
      <c r="H23" s="3" t="str">
        <f>VLOOKUP(A23,[1]核实后库存情况!$A:$AA,15,0)</f>
        <v>2883-98-9</v>
      </c>
      <c r="I23" s="3" t="str">
        <f>VLOOKUP(A23,[1]核实后库存情况!$A:$AA,18,0)</f>
        <v>208.2536</v>
      </c>
      <c r="J23" s="3" t="str">
        <f>VLOOKUP(A23,[1]核实后库存情况!$A:$AA,19,0)</f>
        <v>C12H16O3</v>
      </c>
      <c r="K23" s="3" t="s">
        <v>637</v>
      </c>
      <c r="L23" s="3" t="s">
        <v>638</v>
      </c>
      <c r="M23" s="3">
        <v>2.5402</v>
      </c>
      <c r="N23" s="3">
        <v>3</v>
      </c>
      <c r="O23" s="3">
        <v>0</v>
      </c>
      <c r="P23" s="3" t="str">
        <f>VLOOKUP(A23,[1]核实后库存情况!$A:$AA,26,0)</f>
        <v>alpha-Asarone is a naturally occuring inhibitor of both HMG-CoA reductase (IC50 = 3 mM) and certain isoforms of the cytochrome P450 superfamily of enzymes (IC50 = 55.2 and 65.2 μg/ml for CYP2D6 and CYP3A4, respectively), with neuroprotective, anti-oxidative, anticonvulsive and cognitive enhancing action.</v>
      </c>
    </row>
    <row r="24" spans="1:16">
      <c r="A24" s="3" t="s">
        <v>53</v>
      </c>
      <c r="B24" s="4">
        <v>94479829</v>
      </c>
      <c r="C24" s="4" t="s">
        <v>639</v>
      </c>
      <c r="D24" s="3" t="s">
        <v>573</v>
      </c>
      <c r="E24" s="3" t="str">
        <f>VLOOKUP(A24,[1]核实后库存情况!$A:$AA,17,0)</f>
        <v>Dehydrogenase</v>
      </c>
      <c r="F24" s="3" t="str">
        <f>VLOOKUP(A24,[1]核实后库存情况!$A:$AA,20,0)</f>
        <v>10mM*1mL(DMSO)</v>
      </c>
      <c r="G24" s="3" t="str">
        <f>VLOOKUP(A24,[1]核实后库存情况!$A:$AA,16,0)</f>
        <v>(E/Z)-Teriflunomide</v>
      </c>
      <c r="H24" s="3" t="str">
        <f>VLOOKUP(A24,[1]核实后库存情况!$A:$AA,15,0)</f>
        <v>108605-62-5</v>
      </c>
      <c r="I24" s="3" t="str">
        <f>VLOOKUP(A24,[1]核实后库存情况!$A:$AA,18,0)</f>
        <v>270.2073</v>
      </c>
      <c r="J24" s="3" t="str">
        <f>VLOOKUP(A24,[1]核实后库存情况!$A:$AA,19,0)</f>
        <v>C12H9F3N2O2</v>
      </c>
      <c r="K24" s="3" t="s">
        <v>640</v>
      </c>
      <c r="L24" s="3" t="s">
        <v>641</v>
      </c>
      <c r="M24" s="3">
        <v>2.5535</v>
      </c>
      <c r="N24" s="3">
        <v>4</v>
      </c>
      <c r="O24" s="3">
        <v>2</v>
      </c>
      <c r="P24" s="3" t="str">
        <f>VLOOKUP(A24,[1]核实后库存情况!$A:$AA,26,0)</f>
        <v>Teriflunomide, the active metabolite of an approved antirheumatic drug leflunomide, is an emerging oral therapy for multiple sclerosis (MS). It reversibly inhibits dihydroorotate dehydrogenase, the rate-limiting step in the de novo synthesis of pyrimidines.</v>
      </c>
    </row>
    <row r="25" spans="1:17">
      <c r="A25" s="3" t="s">
        <v>54</v>
      </c>
      <c r="B25" s="4">
        <v>94469641</v>
      </c>
      <c r="C25" s="4" t="s">
        <v>642</v>
      </c>
      <c r="D25" s="3" t="s">
        <v>573</v>
      </c>
      <c r="E25" s="3" t="str">
        <f>VLOOKUP(A25,[1]核实后库存情况!$A:$AA,17,0)</f>
        <v>NADPH Oxidase</v>
      </c>
      <c r="F25" s="3" t="str">
        <f>VLOOKUP(A25,[1]核实后库存情况!$A:$AA,20,0)</f>
        <v>10mM*1mL(DMSO)</v>
      </c>
      <c r="G25" s="3" t="str">
        <f>VLOOKUP(A25,[1]核实后库存情况!$A:$AA,16,0)</f>
        <v>ML171</v>
      </c>
      <c r="H25" s="3" t="str">
        <f>VLOOKUP(A25,[1]核实后库存情况!$A:$AA,15,0)</f>
        <v>6631-94-3</v>
      </c>
      <c r="I25" s="3" t="str">
        <f>VLOOKUP(A25,[1]核实后库存情况!$A:$AA,18,0)</f>
        <v>241.3082</v>
      </c>
      <c r="J25" s="3" t="str">
        <f>VLOOKUP(A25,[1]核实后库存情况!$A:$AA,19,0)</f>
        <v>C14H11NOS</v>
      </c>
      <c r="K25" s="3" t="s">
        <v>643</v>
      </c>
      <c r="L25" s="3" t="s">
        <v>644</v>
      </c>
      <c r="M25" s="3">
        <v>3.6518</v>
      </c>
      <c r="N25" s="3">
        <v>2</v>
      </c>
      <c r="O25" s="3">
        <v>1</v>
      </c>
      <c r="P25" s="3" t="str">
        <f>VLOOKUP(A25,[1]核实后库存情况!$A:$AA,26,0)</f>
        <v>ML171 (2-Acetylphenothiazine; 2-APT) is a potent and selective NADPH oxidase 1 (Nox1) inhibitor that blocks Nox1-dependent ROS generation with an IC50 of 0.25 μM in a HEK293-Nox1 confirmatory assay.</v>
      </c>
      <c r="Q25" t="str">
        <f>VLOOKUP(A25,[1]核实后库存情况!$A:$AA,27,0)</f>
        <v>ML171 (2-Acetylphenothiazine; 2-APT)是一种有效且选择性的NADPH氧化酶1（Nox1）抑制剂，在HEK293-Nox1确认实验中抑制Nox1依赖的ROS生成，IC50为0.25 μM。</v>
      </c>
    </row>
    <row r="26" spans="1:16">
      <c r="A26" s="3" t="s">
        <v>68</v>
      </c>
      <c r="B26" s="4">
        <v>94446407</v>
      </c>
      <c r="C26" s="4" t="s">
        <v>645</v>
      </c>
      <c r="D26" s="3" t="s">
        <v>573</v>
      </c>
      <c r="E26" s="3" t="str">
        <f>VLOOKUP(A26,[1]核实后库存情况!$A:$AA,17,0)</f>
        <v>GAK|MCT</v>
      </c>
      <c r="F26" s="3" t="str">
        <f>VLOOKUP(A26,[1]核实后库存情况!$A:$AA,20,0)</f>
        <v>10mM*1mL(DMSO)</v>
      </c>
      <c r="G26" s="3" t="str">
        <f>VLOOKUP(A26,[1]核实后库存情况!$A:$AA,16,0)</f>
        <v>7ACC1</v>
      </c>
      <c r="H26" s="3" t="str">
        <f>VLOOKUP(A26,[1]核实后库存情况!$A:$AA,15,0)</f>
        <v>50995-74-9</v>
      </c>
      <c r="I26" s="3" t="str">
        <f>VLOOKUP(A26,[1]核实后库存情况!$A:$AA,18,0)</f>
        <v>261.2732</v>
      </c>
      <c r="J26" s="3" t="str">
        <f>VLOOKUP(A26,[1]核实后库存情况!$A:$AA,19,0)</f>
        <v>C14H15NO4</v>
      </c>
      <c r="K26" s="3" t="s">
        <v>646</v>
      </c>
      <c r="L26" s="3" t="s">
        <v>647</v>
      </c>
      <c r="M26" s="3">
        <v>1.3703</v>
      </c>
      <c r="N26" s="3">
        <v>5</v>
      </c>
      <c r="O26" s="3">
        <v>1</v>
      </c>
      <c r="P26" s="3" t="str">
        <f>VLOOKUP(A26,[1]核实后库存情况!$A:$AA,26,0)</f>
        <v>7ACC1 selectively interfere with lactate fluxes in the lactate-rich tumor microenvironment and inhibits lactate influx but not efflux in tumor cells expressing MCT1 and MCT4 transporters.</v>
      </c>
    </row>
    <row r="27" spans="1:16">
      <c r="A27" s="3" t="s">
        <v>69</v>
      </c>
      <c r="B27" s="4">
        <v>91782274</v>
      </c>
      <c r="C27" s="4" t="s">
        <v>648</v>
      </c>
      <c r="D27" s="3" t="s">
        <v>573</v>
      </c>
      <c r="E27" s="3" t="str">
        <f>VLOOKUP(A27,[1]核实后库存情况!$A:$AA,17,0)</f>
        <v>Hexokinase|Bile Acid</v>
      </c>
      <c r="F27" s="3" t="str">
        <f>VLOOKUP(A27,[1]核实后库存情况!$A:$AA,20,0)</f>
        <v>10mM*1mL(DMSO)</v>
      </c>
      <c r="G27" s="3" t="str">
        <f>VLOOKUP(A27,[1]核实后库存情况!$A:$AA,16,0)</f>
        <v>3-Bromopyruvic acid</v>
      </c>
      <c r="H27" s="3" t="str">
        <f>VLOOKUP(A27,[1]核实后库存情况!$A:$AA,15,0)</f>
        <v>1113-59-3</v>
      </c>
      <c r="I27" s="3" t="str">
        <f>VLOOKUP(A27,[1]核实后库存情况!$A:$AA,18,0)</f>
        <v>166.9581</v>
      </c>
      <c r="J27" s="3" t="str">
        <f>VLOOKUP(A27,[1]核实后库存情况!$A:$AA,19,0)</f>
        <v>C3H3BrO3</v>
      </c>
      <c r="K27" s="3" t="s">
        <v>649</v>
      </c>
      <c r="L27" s="3" t="s">
        <v>650</v>
      </c>
      <c r="M27" s="3">
        <v>-0.5374</v>
      </c>
      <c r="N27" s="3">
        <v>3</v>
      </c>
      <c r="O27" s="3">
        <v>1</v>
      </c>
      <c r="P27" s="3" t="str">
        <f>VLOOKUP(A27,[1]核实后库存情况!$A:$AA,26,0)</f>
        <v>3-Bromopyruvic acid is an inhibitor of hexokinase II with effective antitumor acitvity.</v>
      </c>
    </row>
    <row r="28" spans="1:16">
      <c r="A28" s="3" t="s">
        <v>70</v>
      </c>
      <c r="B28" s="4">
        <v>94456770</v>
      </c>
      <c r="C28" s="4" t="s">
        <v>651</v>
      </c>
      <c r="D28" s="3" t="s">
        <v>573</v>
      </c>
      <c r="E28" s="3">
        <f>VLOOKUP(A28,[1]核实后库存情况!$A:$AA,17,0)</f>
        <v>0</v>
      </c>
      <c r="F28" s="3" t="str">
        <f>VLOOKUP(A28,[1]核实后库存情况!$A:$AA,20,0)</f>
        <v>10mM*1mL(DMSO)</v>
      </c>
      <c r="G28" s="3" t="str">
        <f>VLOOKUP(A28,[1]核实后库存情况!$A:$AA,16,0)</f>
        <v>Salvianolic acid B</v>
      </c>
      <c r="H28" s="3" t="str">
        <f>VLOOKUP(A28,[1]核实后库存情况!$A:$AA,15,0)</f>
        <v>121521-90-2</v>
      </c>
      <c r="I28" s="3" t="str">
        <f>VLOOKUP(A28,[1]核实后库存情况!$A:$AA,18,0)</f>
        <v>718.6138</v>
      </c>
      <c r="J28" s="3" t="str">
        <f>VLOOKUP(A28,[1]核实后库存情况!$A:$AA,19,0)</f>
        <v>C36H30O16</v>
      </c>
      <c r="K28" s="3" t="s">
        <v>652</v>
      </c>
      <c r="L28" s="3" t="s">
        <v>653</v>
      </c>
      <c r="M28" s="3">
        <v>2.9169</v>
      </c>
      <c r="N28" s="3">
        <v>16</v>
      </c>
      <c r="O28" s="3">
        <v>9</v>
      </c>
      <c r="P28" s="3" t="str">
        <f>VLOOKUP(A28,[1]核实后库存情况!$A:$AA,26,0)</f>
        <v>Salvianolic Acid B is a naturally occuring antioxidant and free radical scavenger from Salvia miltiorrhiza.</v>
      </c>
    </row>
    <row r="29" spans="1:17">
      <c r="A29" s="3" t="s">
        <v>71</v>
      </c>
      <c r="B29" s="4">
        <v>94443492</v>
      </c>
      <c r="C29" s="4" t="s">
        <v>654</v>
      </c>
      <c r="D29" s="3" t="s">
        <v>573</v>
      </c>
      <c r="E29" s="3" t="str">
        <f>VLOOKUP(A29,[1]核实后库存情况!$A:$AA,17,0)</f>
        <v>HMGCR</v>
      </c>
      <c r="F29" s="3" t="str">
        <f>VLOOKUP(A29,[1]核实后库存情况!$A:$AA,20,0)</f>
        <v>10mM*1mL(DMSO)</v>
      </c>
      <c r="G29" s="3" t="str">
        <f>VLOOKUP(A29,[1]核实后库存情况!$A:$AA,16,0)</f>
        <v>Atorvastatin</v>
      </c>
      <c r="H29" s="3" t="str">
        <f>VLOOKUP(A29,[1]核实后库存情况!$A:$AA,15,0)</f>
        <v>134523-00-5</v>
      </c>
      <c r="I29" s="3" t="str">
        <f>VLOOKUP(A29,[1]核实后库存情况!$A:$AA,18,0)</f>
        <v>558.6398</v>
      </c>
      <c r="J29" s="3" t="str">
        <f>VLOOKUP(A29,[1]核实后库存情况!$A:$AA,19,0)</f>
        <v>C33H35FN2O5</v>
      </c>
      <c r="K29" s="3" t="s">
        <v>655</v>
      </c>
      <c r="L29" s="3" t="s">
        <v>656</v>
      </c>
      <c r="M29" s="3">
        <v>5.6217</v>
      </c>
      <c r="N29" s="3">
        <v>7</v>
      </c>
      <c r="O29" s="3">
        <v>4</v>
      </c>
      <c r="P29" s="3" t="str">
        <f>VLOOKUP(A29,[1]核实后库存情况!$A:$AA,26,0)</f>
        <v>Atorvastatin is an orally active HMG-CoA reductase inhibitor that effectively decreases blood lipids. Atorvastatin inhibits human SV-SMC proliferation and invasion with IC50 values of 0.39 μM and 2.39 μM, respectively.</v>
      </c>
      <c r="Q29" t="str">
        <f>VLOOKUP(A29,[1]核实后库存情况!$A:$AA,27,0)</f>
        <v>Atorvastatin是一种口服活性HMG-CoA还原酶抑制剂，有效降低血脂。阿托伐他汀抑制人类SV-SMC增殖和侵袭的IC50值分别为0.39 μM和2.39 μM。</v>
      </c>
    </row>
    <row r="30" spans="1:16">
      <c r="A30" s="3" t="s">
        <v>72</v>
      </c>
      <c r="B30" s="4">
        <v>94459592</v>
      </c>
      <c r="C30" s="4" t="s">
        <v>657</v>
      </c>
      <c r="D30" s="3" t="s">
        <v>573</v>
      </c>
      <c r="E30" s="3" t="str">
        <f>VLOOKUP(A30,[1]核实后库存情况!$A:$AA,17,0)</f>
        <v>HMGCR|Cardiovascular System|Inosine Monophosphate (IMP) Dehydrogenase Inhibitor</v>
      </c>
      <c r="F30" s="3" t="str">
        <f>VLOOKUP(A30,[1]核实后库存情况!$A:$AA,20,0)</f>
        <v>10mM*1mL(DMSO)</v>
      </c>
      <c r="G30" s="3" t="str">
        <f>VLOOKUP(A30,[1]核实后库存情况!$A:$AA,16,0)</f>
        <v>Rosuvastatin Calcium</v>
      </c>
      <c r="H30" s="3" t="str">
        <f>VLOOKUP(A30,[1]核实后库存情况!$A:$AA,15,0)</f>
        <v>147098-20-2</v>
      </c>
      <c r="I30" s="3" t="str">
        <f>VLOOKUP(A30,[1]核实后库存情况!$A:$AA,18,0)</f>
        <v>1001.1374</v>
      </c>
      <c r="J30" s="3" t="str">
        <f>VLOOKUP(A30,[1]核实后库存情况!$A:$AA,19,0)</f>
        <v>C44H54CaF2N6O12S2</v>
      </c>
      <c r="K30" s="3" t="s">
        <v>658</v>
      </c>
      <c r="L30" s="3" t="s">
        <v>659</v>
      </c>
      <c r="M30" s="3">
        <v>2.1001</v>
      </c>
      <c r="N30" s="3">
        <v>9</v>
      </c>
      <c r="O30" s="3">
        <v>3</v>
      </c>
      <c r="P30" s="3" t="str">
        <f>VLOOKUP(A30,[1]核实后库存情况!$A:$AA,26,0)</f>
        <v>Rosuvastatin Calcium is a competitive and synthetic HMG-CoA reductase inhibitor with IC50 value of 11 nM.</v>
      </c>
    </row>
    <row r="31" spans="1:16">
      <c r="A31" s="3" t="s">
        <v>73</v>
      </c>
      <c r="B31" s="4">
        <v>86502564</v>
      </c>
      <c r="C31" s="4" t="s">
        <v>660</v>
      </c>
      <c r="D31" s="3" t="s">
        <v>573</v>
      </c>
      <c r="E31" s="3" t="str">
        <f>VLOOKUP(A31,[1]核实后库存情况!$A:$AA,17,0)</f>
        <v>p53|Apoptosis|NF-κB</v>
      </c>
      <c r="F31" s="3" t="str">
        <f>VLOOKUP(A31,[1]核实后库存情况!$A:$AA,20,0)</f>
        <v>10mM*1mL(DMSO)</v>
      </c>
      <c r="G31" s="3" t="str">
        <f>VLOOKUP(A31,[1]核实后库存情况!$A:$AA,16,0)</f>
        <v>CBL0137 HCl</v>
      </c>
      <c r="H31" s="3" t="str">
        <f>VLOOKUP(A31,[1]核实后库存情况!$A:$AA,15,0)</f>
        <v>1197397-89-9</v>
      </c>
      <c r="I31" s="3" t="str">
        <f>VLOOKUP(A31,[1]核实后库存情况!$A:$AA,18,0)</f>
        <v>372.8884</v>
      </c>
      <c r="J31" s="3" t="str">
        <f>VLOOKUP(A31,[1]核实后库存情况!$A:$AA,19,0)</f>
        <v>C21H25ClN2O2</v>
      </c>
      <c r="K31" s="3" t="s">
        <v>661</v>
      </c>
      <c r="L31" s="3" t="s">
        <v>662</v>
      </c>
      <c r="M31" s="3">
        <v>2.9397</v>
      </c>
      <c r="N31" s="3">
        <v>4</v>
      </c>
      <c r="O31" s="3">
        <v>1</v>
      </c>
      <c r="P31" s="3" t="str">
        <f>VLOOKUP(A31,[1]核实后库存情况!$A:$AA,26,0)</f>
        <v>CBL0137 HCl is a metabolically stable curaxin that activates p53 with an EC50 value of 0.37 µM and inhibits NF-κB with an EC50 of 0.47 µM.</v>
      </c>
    </row>
    <row r="32" spans="1:17">
      <c r="A32" s="3" t="s">
        <v>74</v>
      </c>
      <c r="B32" s="4">
        <v>86508196</v>
      </c>
      <c r="C32" s="4" t="s">
        <v>663</v>
      </c>
      <c r="D32" s="3" t="s">
        <v>573</v>
      </c>
      <c r="E32" s="3" t="str">
        <f>VLOOKUP(A32,[1]核实后库存情况!$A:$AA,17,0)</f>
        <v>Dehydrogenase</v>
      </c>
      <c r="F32" s="3" t="str">
        <f>VLOOKUP(A32,[1]核实后库存情况!$A:$AA,20,0)</f>
        <v>10mM*1mL(Water)</v>
      </c>
      <c r="G32" s="3" t="str">
        <f>VLOOKUP(A32,[1]核实后库存情况!$A:$AA,16,0)</f>
        <v>Sodium dichloroacetate</v>
      </c>
      <c r="H32" s="3" t="str">
        <f>VLOOKUP(A32,[1]核实后库存情况!$A:$AA,15,0)</f>
        <v>2156-56-1</v>
      </c>
      <c r="I32" s="3" t="str">
        <f>VLOOKUP(A32,[1]核实后库存情况!$A:$AA,18,0)</f>
        <v>150.9239</v>
      </c>
      <c r="J32" s="3" t="str">
        <f>VLOOKUP(A32,[1]核实后库存情况!$A:$AA,19,0)</f>
        <v>C2HCl2NaO2</v>
      </c>
      <c r="K32" s="3" t="s">
        <v>664</v>
      </c>
      <c r="L32" s="3" t="s">
        <v>665</v>
      </c>
      <c r="M32" s="3">
        <v>0.3324</v>
      </c>
      <c r="N32" s="3">
        <v>2</v>
      </c>
      <c r="O32" s="3">
        <v>1</v>
      </c>
      <c r="P32" s="3" t="str">
        <f>VLOOKUP(A32,[1]核实后库存情况!$A:$AA,26,0)</f>
        <v>Sodium dichloroacetate is a metabolic regulator that targets cancer cells' mitochondria with anticancer activity by inhibiting PDHK, reducing lactic acid in the tumor microenvironment, increasing reactive oxygen species (ROS) generation, and promoting cancer cell apoptosis. It also acts as an NKCC inhibitor.</v>
      </c>
      <c r="Q32" t="str">
        <f>VLOOKUP(A32,[1]核实后库存情况!$A:$AA,27,0)</f>
        <v>Sodium dichloroacetate是一种代谢调节剂，靶向癌细胞的线粒体，具有抗癌活性。它通过抑制PDHK，减少肿瘤微环境中的乳酸生成，增加活性氧（ROS）产生，并促进癌细胞凋亡。此外，它还作为NKCC抑制剂发挥作用。</v>
      </c>
    </row>
    <row r="33" spans="1:16">
      <c r="A33" s="3" t="s">
        <v>75</v>
      </c>
      <c r="B33" s="4">
        <v>94465105</v>
      </c>
      <c r="C33" s="4" t="s">
        <v>666</v>
      </c>
      <c r="D33" s="3" t="s">
        <v>573</v>
      </c>
      <c r="E33" s="3" t="str">
        <f>VLOOKUP(A33,[1]核实后库存情况!$A:$AA,17,0)</f>
        <v>Enolase</v>
      </c>
      <c r="F33" s="3" t="str">
        <f>VLOOKUP(A33,[1]核实后库存情况!$A:$AA,20,0)</f>
        <v>10mM*1mL(DMSO)</v>
      </c>
      <c r="G33" s="3" t="str">
        <f>VLOOKUP(A33,[1]核实后库存情况!$A:$AA,16,0)</f>
        <v>AP-III-a4</v>
      </c>
      <c r="H33" s="3" t="str">
        <f>VLOOKUP(A33,[1]核实后库存情况!$A:$AA,15,0)</f>
        <v>1177827-73-4</v>
      </c>
      <c r="I33" s="3" t="str">
        <f>VLOOKUP(A33,[1]核实后库存情况!$A:$AA,18,0)</f>
        <v>594.7233</v>
      </c>
      <c r="J33" s="3" t="str">
        <f>VLOOKUP(A33,[1]核实后库存情况!$A:$AA,19,0)</f>
        <v>C31H43FN8O3</v>
      </c>
      <c r="K33" s="3" t="s">
        <v>667</v>
      </c>
      <c r="L33" s="3" t="s">
        <v>668</v>
      </c>
      <c r="M33" s="3">
        <v>3.5086</v>
      </c>
      <c r="N33" s="3">
        <v>11</v>
      </c>
      <c r="O33" s="3">
        <v>5</v>
      </c>
      <c r="P33" s="3" t="str">
        <f>VLOOKUP(A33,[1]核实后库存情况!$A:$AA,26,0)</f>
        <v>ENOblock is a small molecule which is the first, nonsubstrate analogue that directly binds to enolase and inhibits its activity (IC50=0.576 μM) and inhibit cancer cell metastasis in vivo.</v>
      </c>
    </row>
    <row r="34" spans="1:17">
      <c r="A34" s="3" t="s">
        <v>76</v>
      </c>
      <c r="B34" s="4">
        <v>86504072</v>
      </c>
      <c r="C34" s="4" t="s">
        <v>669</v>
      </c>
      <c r="D34" s="3" t="s">
        <v>573</v>
      </c>
      <c r="E34" s="3" t="str">
        <f>VLOOKUP(A34,[1]核实后库存情况!$A:$AA,17,0)</f>
        <v>Glutaminase</v>
      </c>
      <c r="F34" s="3" t="str">
        <f>VLOOKUP(A34,[1]核实后库存情况!$A:$AA,20,0)</f>
        <v>10mM*1mL(DMSO)</v>
      </c>
      <c r="G34" s="3" t="str">
        <f>VLOOKUP(A34,[1]核实后库存情况!$A:$AA,16,0)</f>
        <v>BPTES</v>
      </c>
      <c r="H34" s="3" t="str">
        <f>VLOOKUP(A34,[1]核实后库存情况!$A:$AA,15,0)</f>
        <v>314045-39-1</v>
      </c>
      <c r="I34" s="3" t="str">
        <f>VLOOKUP(A34,[1]核实后库存情况!$A:$AA,18,0)</f>
        <v>524.6814</v>
      </c>
      <c r="J34" s="3" t="str">
        <f>VLOOKUP(A34,[1]核实后库存情况!$A:$AA,19,0)</f>
        <v>C24H24N6O2S3</v>
      </c>
      <c r="K34" s="3" t="s">
        <v>670</v>
      </c>
      <c r="L34" s="3" t="s">
        <v>671</v>
      </c>
      <c r="M34" s="3">
        <v>4.4844</v>
      </c>
      <c r="N34" s="3">
        <v>8</v>
      </c>
      <c r="O34" s="3">
        <v>2</v>
      </c>
      <c r="P34" s="3" t="str">
        <f>VLOOKUP(A34,[1]核实后库存情况!$A:$AA,26,0)</f>
        <v>BPTES demonstrates potent inhibition of glutaminase through allosteric modulation, exhibiting selectivity with an IC50 of 0.16 μM.</v>
      </c>
      <c r="Q34" t="str">
        <f>VLOOKUP(A34,[1]核实后库存情况!$A:$AA,27,0)</f>
        <v>BPTES通过变构调节表现出对谷氨酰胺酶的强效抑制作用，具有选择性，IC50 为 0.16 μM。</v>
      </c>
    </row>
    <row r="35" spans="1:16">
      <c r="A35" s="3" t="s">
        <v>77</v>
      </c>
      <c r="B35" s="4">
        <v>86508057</v>
      </c>
      <c r="C35" s="4" t="s">
        <v>672</v>
      </c>
      <c r="D35" s="3" t="s">
        <v>573</v>
      </c>
      <c r="E35" s="3" t="str">
        <f>VLOOKUP(A35,[1]核实后库存情况!$A:$AA,17,0)</f>
        <v>αKGD|IDH</v>
      </c>
      <c r="F35" s="3" t="str">
        <f>VLOOKUP(A35,[1]核实后库存情况!$A:$AA,20,0)</f>
        <v>10mM*1mL(Water)</v>
      </c>
      <c r="G35" s="3" t="str">
        <f>VLOOKUP(A35,[1]核实后库存情况!$A:$AA,16,0)</f>
        <v>D-α-Hydroxyglutaric acid disodium</v>
      </c>
      <c r="H35" s="3" t="str">
        <f>VLOOKUP(A35,[1]核实后库存情况!$A:$AA,15,0)</f>
        <v>103404-90-6</v>
      </c>
      <c r="I35" s="3" t="str">
        <f>VLOOKUP(A35,[1]核实后库存情况!$A:$AA,18,0)</f>
        <v>192.0777</v>
      </c>
      <c r="J35" s="3" t="str">
        <f>VLOOKUP(A35,[1]核实后库存情况!$A:$AA,19,0)</f>
        <v>C5H6Na2O5</v>
      </c>
      <c r="K35" s="3" t="s">
        <v>673</v>
      </c>
      <c r="L35" s="3" t="s">
        <v>674</v>
      </c>
      <c r="M35" s="3">
        <v>-1.234</v>
      </c>
      <c r="N35" s="3">
        <v>5</v>
      </c>
      <c r="O35" s="3">
        <v>3</v>
      </c>
      <c r="P35" s="3" t="str">
        <f>VLOOKUP(A35,[1]核实后库存情况!$A:$AA,26,0)</f>
        <v>D-alpha-Hydroxyglutaric Acid Disodium is a multiple-target inhibitor of KDM4A and α-Ketoglutarate(α-KG)-dependent dioxygenase, as well as an NF-κB activator.</v>
      </c>
    </row>
    <row r="36" spans="1:16">
      <c r="A36" s="3" t="s">
        <v>78</v>
      </c>
      <c r="B36" s="4">
        <v>94472401</v>
      </c>
      <c r="C36" s="4" t="s">
        <v>675</v>
      </c>
      <c r="D36" s="3" t="s">
        <v>573</v>
      </c>
      <c r="E36" s="3" t="str">
        <f>VLOOKUP(A36,[1]核实后库存情况!$A:$AA,17,0)</f>
        <v>Plant Standard|Swertia|HMGCR|Influenza Virus</v>
      </c>
      <c r="F36" s="3" t="str">
        <f>VLOOKUP(A36,[1]核实后库存情况!$A:$AA,20,0)</f>
        <v>10mM*1mL(DMSO)</v>
      </c>
      <c r="G36" s="3" t="str">
        <f>VLOOKUP(A36,[1]核实后库存情况!$A:$AA,16,0)</f>
        <v>Swertiamarin</v>
      </c>
      <c r="H36" s="3" t="str">
        <f>VLOOKUP(A36,[1]核实后库存情况!$A:$AA,15,0)</f>
        <v>17388-39-5</v>
      </c>
      <c r="I36" s="3" t="str">
        <f>VLOOKUP(A36,[1]核实后库存情况!$A:$AA,18,0)</f>
        <v>374.3399</v>
      </c>
      <c r="J36" s="3" t="str">
        <f>VLOOKUP(A36,[1]核实后库存情况!$A:$AA,19,0)</f>
        <v>C16H22O10</v>
      </c>
      <c r="K36" s="3" t="s">
        <v>676</v>
      </c>
      <c r="L36" s="3" t="s">
        <v>677</v>
      </c>
      <c r="M36" s="3">
        <v>-2.4822</v>
      </c>
      <c r="N36" s="3">
        <v>10</v>
      </c>
      <c r="O36" s="3">
        <v>5</v>
      </c>
      <c r="P36" s="3" t="str">
        <f>VLOOKUP(A36,[1]核实后库存情况!$A:$AA,26,0)</f>
        <v>Swertiamarine is a naturally occuring secoiridoid glycoside which could inhibit HMG-CoA reductase activity.</v>
      </c>
    </row>
    <row r="37" spans="1:17">
      <c r="A37" s="3" t="s">
        <v>79</v>
      </c>
      <c r="B37" s="4">
        <v>94459052</v>
      </c>
      <c r="C37" s="4" t="s">
        <v>678</v>
      </c>
      <c r="D37" s="3" t="s">
        <v>573</v>
      </c>
      <c r="E37" s="3" t="str">
        <f>VLOOKUP(A37,[1]核实后库存情况!$A:$AA,17,0)</f>
        <v>GPCR</v>
      </c>
      <c r="F37" s="3" t="str">
        <f>VLOOKUP(A37,[1]核实后库存情况!$A:$AA,20,0)</f>
        <v>10mM*1mL(DMSO)</v>
      </c>
      <c r="G37" s="3" t="str">
        <f>VLOOKUP(A37,[1]核实后库存情况!$A:$AA,16,0)</f>
        <v>Diphenyleneiodonium chloride</v>
      </c>
      <c r="H37" s="3" t="str">
        <f>VLOOKUP(A37,[1]核实后库存情况!$A:$AA,15,0)</f>
        <v>4673-26-1</v>
      </c>
      <c r="I37" s="3" t="str">
        <f>VLOOKUP(A37,[1]核实后库存情况!$A:$AA,18,0)</f>
        <v>314.5494</v>
      </c>
      <c r="J37" s="3" t="str">
        <f>VLOOKUP(A37,[1]核实后库存情况!$A:$AA,19,0)</f>
        <v>C12H8ClI</v>
      </c>
      <c r="K37" s="3" t="s">
        <v>679</v>
      </c>
      <c r="L37" s="3" t="s">
        <v>680</v>
      </c>
      <c r="M37" s="3">
        <v>3.3238</v>
      </c>
      <c r="N37" s="3">
        <v>0</v>
      </c>
      <c r="O37" s="3">
        <v>0</v>
      </c>
      <c r="P37" s="3" t="str">
        <f>VLOOKUP(A37,[1]核实后库存情况!$A:$AA,26,0)</f>
        <v>Diphenyleneiodonium chloride is an NADPH oxidase (NOX) inhibitor that also functions as a TRPA1 activator with an EC50 of 1 to 3 μM. It selectively inhibits intracellular reactive oxygen species.</v>
      </c>
      <c r="Q37" t="str">
        <f>VLOOKUP(A37,[1]核实后库存情况!$A:$AA,27,0)</f>
        <v>Diphenyleneiodonium chloride是一种 NADPH 氧化酶 (NOX) 抑制剂，同时作为 TRPA1 激活剂，EC50 为 1 至 3 μM，选择性抑制细胞内活性氧。</v>
      </c>
    </row>
    <row r="38" spans="1:16">
      <c r="A38" s="3" t="s">
        <v>93</v>
      </c>
      <c r="B38" s="4">
        <v>94471978</v>
      </c>
      <c r="C38" s="4" t="s">
        <v>681</v>
      </c>
      <c r="D38" s="3" t="s">
        <v>573</v>
      </c>
      <c r="E38" s="3" t="str">
        <f>VLOOKUP(A38,[1]核实后库存情况!$A:$AA,17,0)</f>
        <v>ACC</v>
      </c>
      <c r="F38" s="3" t="str">
        <f>VLOOKUP(A38,[1]核实后库存情况!$A:$AA,20,0)</f>
        <v>10mM*1mL(DMSO)</v>
      </c>
      <c r="G38" s="3" t="str">
        <f>VLOOKUP(A38,[1]核实后库存情况!$A:$AA,16,0)</f>
        <v>PF-05175157</v>
      </c>
      <c r="H38" s="3" t="str">
        <f>VLOOKUP(A38,[1]核实后库存情况!$A:$AA,15,0)</f>
        <v>1301214-47-0</v>
      </c>
      <c r="I38" s="3" t="str">
        <f>VLOOKUP(A38,[1]核实后库存情况!$A:$AA,18,0)</f>
        <v>405.4928</v>
      </c>
      <c r="J38" s="3" t="str">
        <f>VLOOKUP(A38,[1]核实后库存情况!$A:$AA,19,0)</f>
        <v>C23H27N5O2</v>
      </c>
      <c r="K38" s="3" t="s">
        <v>682</v>
      </c>
      <c r="L38" s="3" t="s">
        <v>683</v>
      </c>
      <c r="M38" s="3">
        <v>2.7378</v>
      </c>
      <c r="N38" s="3">
        <v>7</v>
      </c>
      <c r="O38" s="3">
        <v>1</v>
      </c>
      <c r="P38" s="3" t="str">
        <f>VLOOKUP(A38,[1]核实后库存情况!$A:$AA,26,0)</f>
        <v>PF-05175157 is a potent and selective ACC inhibitor with IC50 values of 27nM and 33nM for ACC1 and ACC2, respectively.</v>
      </c>
    </row>
    <row r="39" spans="1:16">
      <c r="A39" s="3" t="s">
        <v>94</v>
      </c>
      <c r="B39" s="4">
        <v>94472291</v>
      </c>
      <c r="C39" s="4" t="s">
        <v>684</v>
      </c>
      <c r="D39" s="3" t="s">
        <v>573</v>
      </c>
      <c r="E39" s="3" t="str">
        <f>VLOOKUP(A39,[1]核实后库存情况!$A:$AA,17,0)</f>
        <v>Dehydrogenase</v>
      </c>
      <c r="F39" s="3" t="str">
        <f>VLOOKUP(A39,[1]核实后库存情况!$A:$AA,20,0)</f>
        <v>10mM*1mL(DMSO)</v>
      </c>
      <c r="G39" s="3" t="str">
        <f>VLOOKUP(A39,[1]核实后库存情况!$A:$AA,16,0)</f>
        <v>Vidofludimus</v>
      </c>
      <c r="H39" s="3" t="str">
        <f>VLOOKUP(A39,[1]核实后库存情况!$A:$AA,15,0)</f>
        <v>717824-30-1</v>
      </c>
      <c r="I39" s="3" t="str">
        <f>VLOOKUP(A39,[1]核实后库存情况!$A:$AA,18,0)</f>
        <v>355.3596</v>
      </c>
      <c r="J39" s="3" t="str">
        <f>VLOOKUP(A39,[1]核实后库存情况!$A:$AA,19,0)</f>
        <v>C20H18FNO4</v>
      </c>
      <c r="K39" s="3" t="s">
        <v>685</v>
      </c>
      <c r="L39" s="3" t="s">
        <v>686</v>
      </c>
      <c r="M39" s="3">
        <v>3.1148</v>
      </c>
      <c r="N39" s="3">
        <v>5</v>
      </c>
      <c r="O39" s="3">
        <v>2</v>
      </c>
      <c r="P39" s="3" t="str">
        <f>VLOOKUP(A39,[1]核实后库存情况!$A:$AA,26,0)</f>
        <v>Vidofludimus is a potent dihydroorotate dehydrogenase (DHODH) inhibitor with IC50 of 134 nM for human DHODH, used as a immunosuppressive drug.</v>
      </c>
    </row>
    <row r="40" spans="1:16">
      <c r="A40" s="3" t="s">
        <v>95</v>
      </c>
      <c r="B40" s="4">
        <v>94472063</v>
      </c>
      <c r="C40" s="4" t="s">
        <v>687</v>
      </c>
      <c r="D40" s="3" t="s">
        <v>573</v>
      </c>
      <c r="E40" s="3" t="str">
        <f>VLOOKUP(A40,[1]核实后库存情况!$A:$AA,17,0)</f>
        <v>Dehydrogenase</v>
      </c>
      <c r="F40" s="3" t="str">
        <f>VLOOKUP(A40,[1]核实后库存情况!$A:$AA,20,0)</f>
        <v>10mM*1mL(DMSO)</v>
      </c>
      <c r="G40" s="3" t="str">
        <f>VLOOKUP(A40,[1]核实后库存情况!$A:$AA,16,0)</f>
        <v>LDHA-IN-4</v>
      </c>
      <c r="H40" s="3" t="str">
        <f>VLOOKUP(A40,[1]核实后库存情况!$A:$AA,15,0)</f>
        <v>1370290-34-8</v>
      </c>
      <c r="I40" s="3" t="str">
        <f>VLOOKUP(A40,[1]核实后库存情况!$A:$AA,18,0)</f>
        <v>497.5634</v>
      </c>
      <c r="J40" s="3" t="str">
        <f>VLOOKUP(A40,[1]核实后库存情况!$A:$AA,19,0)</f>
        <v>C25H27N3O6S</v>
      </c>
      <c r="K40" s="3" t="s">
        <v>688</v>
      </c>
      <c r="L40" s="3" t="s">
        <v>689</v>
      </c>
      <c r="M40" s="3">
        <v>2.4828</v>
      </c>
      <c r="N40" s="3">
        <v>9</v>
      </c>
      <c r="O40" s="3">
        <v>4</v>
      </c>
      <c r="P40" s="3" t="str">
        <f>VLOOKUP(A40,[1]核实后库存情况!$A:$AA,26,0)</f>
        <v>AZ 33 is a Lactate Dehydrogenase A inhibitor with IC50 value of 0.5μM.</v>
      </c>
    </row>
    <row r="41" spans="1:17">
      <c r="A41" s="3" t="s">
        <v>96</v>
      </c>
      <c r="B41" s="4">
        <v>94479120</v>
      </c>
      <c r="C41" s="4" t="s">
        <v>690</v>
      </c>
      <c r="D41" s="3" t="s">
        <v>573</v>
      </c>
      <c r="E41" s="3" t="str">
        <f>VLOOKUP(A41,[1]核实后库存情况!$A:$AA,17,0)</f>
        <v>Inosine Monophosphate (IMP) Dehydrogenase Inhibitor|Drug Standard|HMGCR|Iron death Inhibitor|Cardiovascular System</v>
      </c>
      <c r="F41" s="3" t="str">
        <f>VLOOKUP(A41,[1]核实后库存情况!$A:$AA,20,0)</f>
        <v>10mM*1mL(DMSO)</v>
      </c>
      <c r="G41" s="3" t="str">
        <f>VLOOKUP(A41,[1]核实后库存情况!$A:$AA,16,0)</f>
        <v>Simvastatin</v>
      </c>
      <c r="H41" s="3" t="str">
        <f>VLOOKUP(A41,[1]核实后库存情况!$A:$AA,15,0)</f>
        <v>79902-63-9</v>
      </c>
      <c r="I41" s="3" t="str">
        <f>VLOOKUP(A41,[1]核实后库存情况!$A:$AA,18,0)</f>
        <v>418.5662</v>
      </c>
      <c r="J41" s="3" t="str">
        <f>VLOOKUP(A41,[1]核实后库存情况!$A:$AA,19,0)</f>
        <v>C25H38O5</v>
      </c>
      <c r="K41" s="3" t="s">
        <v>691</v>
      </c>
      <c r="L41" s="3" t="s">
        <v>692</v>
      </c>
      <c r="M41" s="3">
        <v>4.4608</v>
      </c>
      <c r="N41" s="3">
        <v>5</v>
      </c>
      <c r="O41" s="3">
        <v>1</v>
      </c>
      <c r="P41" s="3" t="str">
        <f>VLOOKUP(A41,[1]核实后库存情况!$A:$AA,26,0)</f>
        <v>Simvastatin (Standard) is the analytical standard of Simvastatin, intended for research and analytical applications. Simvastatin (MK 733) is a competitive inhibitor of HMG-CoA reductase with a Ki of 0.2 nM.</v>
      </c>
      <c r="Q41" t="str">
        <f>VLOOKUP(A41,[1]核实后库存情况!$A:$AA,27,0)</f>
        <v>Simvastatin（MK 733）是一种HMG-CoA还原酶的竞争性抑制剂，Ki为0.2 nM。</v>
      </c>
    </row>
    <row r="42" spans="1:17">
      <c r="A42" s="3" t="s">
        <v>97</v>
      </c>
      <c r="B42" s="4">
        <v>94467742</v>
      </c>
      <c r="C42" s="4" t="s">
        <v>693</v>
      </c>
      <c r="D42" s="3" t="s">
        <v>573</v>
      </c>
      <c r="E42" s="3" t="str">
        <f>VLOOKUP(A42,[1]核实后库存情况!$A:$AA,17,0)</f>
        <v>mTOR</v>
      </c>
      <c r="F42" s="3" t="str">
        <f>VLOOKUP(A42,[1]核实后库存情况!$A:$AA,20,0)</f>
        <v>10mM*1mL(DMSO)</v>
      </c>
      <c r="G42" s="3" t="str">
        <f>VLOOKUP(A42,[1]核实后库存情况!$A:$AA,16,0)</f>
        <v>Temsirolimus</v>
      </c>
      <c r="H42" s="3" t="str">
        <f>VLOOKUP(A42,[1]核实后库存情况!$A:$AA,15,0)</f>
        <v>162635-04-3</v>
      </c>
      <c r="I42" s="3" t="str">
        <f>VLOOKUP(A42,[1]核实后库存情况!$A:$AA,18,0)</f>
        <v>1030.2871</v>
      </c>
      <c r="J42" s="3" t="str">
        <f>VLOOKUP(A42,[1]核实后库存情况!$A:$AA,19,0)</f>
        <v>C56H87NO16</v>
      </c>
      <c r="K42" s="3" t="s">
        <v>694</v>
      </c>
      <c r="L42" s="3" t="s">
        <v>695</v>
      </c>
      <c r="M42" s="3">
        <v>6.3803</v>
      </c>
      <c r="N42" s="3">
        <v>17</v>
      </c>
      <c r="O42" s="3">
        <v>4</v>
      </c>
      <c r="P42" s="3" t="str">
        <f>VLOOKUP(A42,[1]核实后库存情况!$A:$AA,26,0)</f>
        <v>Temsirolimus is an mTOR inhibitor with an IC50 of 1.76 μM, activating autophagy and preventing the deterioration of cardiac function in animal models.</v>
      </c>
      <c r="Q42" t="str">
        <f>VLOOKUP(A42,[1]核实后库存情况!$A:$AA,27,0)</f>
        <v>Temsirolimus是一种mTOR抑制剂，IC50为1.76 μM，激活自噬并在动物模型中防止心功能恶化。</v>
      </c>
    </row>
    <row r="43" spans="1:16">
      <c r="A43" s="3" t="s">
        <v>98</v>
      </c>
      <c r="B43" s="4">
        <v>94481297</v>
      </c>
      <c r="C43" s="4" t="s">
        <v>696</v>
      </c>
      <c r="D43" s="3" t="s">
        <v>573</v>
      </c>
      <c r="E43" s="3" t="str">
        <f>VLOOKUP(A43,[1]核实后库存情况!$A:$AA,17,0)</f>
        <v>Plant Standard|Sirtuin</v>
      </c>
      <c r="F43" s="3" t="str">
        <f>VLOOKUP(A43,[1]核实后库存情况!$A:$AA,20,0)</f>
        <v>10mM*1mL(DMSO)</v>
      </c>
      <c r="G43" s="3" t="str">
        <f>VLOOKUP(A43,[1]核实后库存情况!$A:$AA,16,0)</f>
        <v>Acetyl-trans-resveratrol</v>
      </c>
      <c r="H43" s="3" t="str">
        <f>VLOOKUP(A43,[1]核实后库存情况!$A:$AA,15,0)</f>
        <v>42206-94-0</v>
      </c>
      <c r="I43" s="3" t="str">
        <f>VLOOKUP(A43,[1]核实后库存情况!$A:$AA,18,0)</f>
        <v>354.3533</v>
      </c>
      <c r="J43" s="3" t="str">
        <f>VLOOKUP(A43,[1]核实后库存情况!$A:$AA,19,0)</f>
        <v>C20H18O6</v>
      </c>
      <c r="K43" s="3" t="s">
        <v>697</v>
      </c>
      <c r="L43" s="3" t="s">
        <v>698</v>
      </c>
      <c r="M43" s="3">
        <v>3.8267</v>
      </c>
      <c r="N43" s="3">
        <v>6</v>
      </c>
      <c r="O43" s="3">
        <v>0</v>
      </c>
      <c r="P43" s="3" t="str">
        <f>VLOOKUP(A43,[1]核实后库存情况!$A:$AA,26,0)</f>
        <v>Triacetylresveratrol is a prodrug of resveratrol with multiple targets including sirt, COX, IKK β and LOX, etc..</v>
      </c>
    </row>
    <row r="44" spans="1:16">
      <c r="A44" s="3" t="s">
        <v>99</v>
      </c>
      <c r="B44" s="4">
        <v>94458187</v>
      </c>
      <c r="C44" s="4" t="s">
        <v>699</v>
      </c>
      <c r="D44" s="3" t="s">
        <v>573</v>
      </c>
      <c r="E44" s="3" t="str">
        <f>VLOOKUP(A44,[1]核实后库存情况!$A:$AA,17,0)</f>
        <v>mTOR</v>
      </c>
      <c r="F44" s="3" t="str">
        <f>VLOOKUP(A44,[1]核实后库存情况!$A:$AA,20,0)</f>
        <v>10mM*1mL(DMSO)</v>
      </c>
      <c r="G44" s="3" t="str">
        <f>VLOOKUP(A44,[1]核实后库存情况!$A:$AA,16,0)</f>
        <v>KU-0063794</v>
      </c>
      <c r="H44" s="3" t="str">
        <f>VLOOKUP(A44,[1]核实后库存情况!$A:$AA,15,0)</f>
        <v>938440-64-3</v>
      </c>
      <c r="I44" s="3" t="str">
        <f>VLOOKUP(A44,[1]核实后库存情况!$A:$AA,18,0)</f>
        <v>465.5448</v>
      </c>
      <c r="J44" s="3" t="str">
        <f>VLOOKUP(A44,[1]核实后库存情况!$A:$AA,19,0)</f>
        <v>C25H31N5O4</v>
      </c>
      <c r="K44" s="3" t="s">
        <v>700</v>
      </c>
      <c r="L44" s="3" t="s">
        <v>701</v>
      </c>
      <c r="M44" s="3">
        <v>2.4865</v>
      </c>
      <c r="N44" s="3">
        <v>9</v>
      </c>
      <c r="O44" s="3">
        <v>1</v>
      </c>
      <c r="P44" s="3" t="str">
        <f>VLOOKUP(A44,[1]核实后库存情况!$A:$AA,26,0)</f>
        <v>KU-0063794 is a selective inhibitor of mammalian target of rapamycin (mTOR) (IC50 ~10 nM for mTORC1 and mTORC2 respectively) with no effect on PI3Ks.</v>
      </c>
    </row>
    <row r="45" spans="1:16">
      <c r="A45" s="3" t="s">
        <v>100</v>
      </c>
      <c r="B45" s="4">
        <v>94445565</v>
      </c>
      <c r="C45" s="4" t="s">
        <v>702</v>
      </c>
      <c r="D45" s="3" t="s">
        <v>573</v>
      </c>
      <c r="E45" s="3" t="str">
        <f>VLOOKUP(A45,[1]核实后库存情况!$A:$AA,17,0)</f>
        <v>mGluR</v>
      </c>
      <c r="F45" s="3" t="str">
        <f>VLOOKUP(A45,[1]核实后库存情况!$A:$AA,20,0)</f>
        <v>10mM*1mL(DMSO)</v>
      </c>
      <c r="G45" s="3" t="str">
        <f>VLOOKUP(A45,[1]核实后库存情况!$A:$AA,16,0)</f>
        <v>LY404039</v>
      </c>
      <c r="H45" s="3" t="str">
        <f>VLOOKUP(A45,[1]核实后库存情况!$A:$AA,15,0)</f>
        <v>635318-11-5</v>
      </c>
      <c r="I45" s="3" t="str">
        <f>VLOOKUP(A45,[1]核实后库存情况!$A:$AA,18,0)</f>
        <v>235.2145</v>
      </c>
      <c r="J45" s="3" t="str">
        <f>VLOOKUP(A45,[1]核实后库存情况!$A:$AA,19,0)</f>
        <v>C7H9NO6S</v>
      </c>
      <c r="K45" s="3" t="s">
        <v>703</v>
      </c>
      <c r="L45" s="3" t="s">
        <v>704</v>
      </c>
      <c r="M45" s="3">
        <v>-4.7958</v>
      </c>
      <c r="N45" s="3">
        <v>7</v>
      </c>
      <c r="O45" s="3">
        <v>3</v>
      </c>
      <c r="P45" s="3" t="str">
        <f>VLOOKUP(A45,[1]核实后库存情况!$A:$AA,26,0)</f>
        <v>LY404039 is an inhibitor for mGluR1 (Ki=149 nM) and mGluR2 (Ki= 92 nM), which can also inhibit dopamine receptor.</v>
      </c>
    </row>
    <row r="46" spans="1:16">
      <c r="A46" s="3" t="s">
        <v>101</v>
      </c>
      <c r="B46" s="4">
        <v>86542379</v>
      </c>
      <c r="C46" s="4" t="s">
        <v>705</v>
      </c>
      <c r="D46" s="3" t="s">
        <v>573</v>
      </c>
      <c r="E46" s="3" t="str">
        <f>VLOOKUP(A46,[1]核实后库存情况!$A:$AA,17,0)</f>
        <v>IGF-1R</v>
      </c>
      <c r="F46" s="3" t="str">
        <f>VLOOKUP(A46,[1]核实后库存情况!$A:$AA,20,0)</f>
        <v>10mM*1mL(DMSO)</v>
      </c>
      <c r="G46" s="3" t="str">
        <f>VLOOKUP(A46,[1]核实后库存情况!$A:$AA,16,0)</f>
        <v>AG1024</v>
      </c>
      <c r="H46" s="3" t="str">
        <f>VLOOKUP(A46,[1]核实后库存情况!$A:$AA,15,0)</f>
        <v>65678-07-1</v>
      </c>
      <c r="I46" s="3" t="str">
        <f>VLOOKUP(A46,[1]核实后库存情况!$A:$AA,18,0)</f>
        <v>305.1698</v>
      </c>
      <c r="J46" s="3" t="str">
        <f>VLOOKUP(A46,[1]核实后库存情况!$A:$AA,19,0)</f>
        <v>C14H13BrN2O</v>
      </c>
      <c r="K46" s="3" t="s">
        <v>706</v>
      </c>
      <c r="L46" s="3" t="s">
        <v>707</v>
      </c>
      <c r="M46" s="3">
        <v>3.8092</v>
      </c>
      <c r="N46" s="3">
        <v>3</v>
      </c>
      <c r="O46" s="3">
        <v>1</v>
      </c>
      <c r="P46" s="3" t="str">
        <f>VLOOKUP(A46,[1]核实后库存情况!$A:$AA,26,0)</f>
        <v>AG1024 inhibits IGF-1R autophosphorylation with IC50 of 7 μM, less potent to IR with IC50 of 57 μM.</v>
      </c>
    </row>
    <row r="47" spans="1:16">
      <c r="A47" s="3" t="s">
        <v>102</v>
      </c>
      <c r="B47" s="4">
        <v>94445658</v>
      </c>
      <c r="C47" s="4" t="s">
        <v>708</v>
      </c>
      <c r="D47" s="3" t="s">
        <v>573</v>
      </c>
      <c r="E47" s="3" t="str">
        <f>VLOOKUP(A47,[1]核实后库存情况!$A:$AA,17,0)</f>
        <v>IDH</v>
      </c>
      <c r="F47" s="3" t="str">
        <f>VLOOKUP(A47,[1]核实后库存情况!$A:$AA,20,0)</f>
        <v>10mM*1mL(DMSO)</v>
      </c>
      <c r="G47" s="3" t="str">
        <f>VLOOKUP(A47,[1]核实后库存情况!$A:$AA,16,0)</f>
        <v>AGI-6780</v>
      </c>
      <c r="H47" s="3" t="str">
        <f>VLOOKUP(A47,[1]核实后库存情况!$A:$AA,15,0)</f>
        <v>1432660-47-3</v>
      </c>
      <c r="I47" s="3" t="str">
        <f>VLOOKUP(A47,[1]核实后库存情况!$A:$AA,18,0)</f>
        <v>481.5111</v>
      </c>
      <c r="J47" s="3" t="str">
        <f>VLOOKUP(A47,[1]核实后库存情况!$A:$AA,19,0)</f>
        <v>C21H18F3N3O3S2</v>
      </c>
      <c r="K47" s="3" t="s">
        <v>709</v>
      </c>
      <c r="L47" s="3" t="s">
        <v>710</v>
      </c>
      <c r="M47" s="3">
        <v>4.748</v>
      </c>
      <c r="N47" s="3">
        <v>6</v>
      </c>
      <c r="O47" s="3">
        <v>3</v>
      </c>
      <c r="P47" s="3" t="str">
        <f>VLOOKUP(A47,[1]核实后库存情况!$A:$AA,26,0)</f>
        <v>AGI-6780 is a selective inhibitor of IDH2/R140Q mutant with IC50 value of 23 nM,</v>
      </c>
    </row>
    <row r="48" spans="1:16">
      <c r="A48" s="3" t="s">
        <v>103</v>
      </c>
      <c r="B48" s="4">
        <v>94443286</v>
      </c>
      <c r="C48" s="4" t="s">
        <v>711</v>
      </c>
      <c r="D48" s="3" t="s">
        <v>573</v>
      </c>
      <c r="E48" s="3" t="str">
        <f>VLOOKUP(A48,[1]核实后库存情况!$A:$AA,17,0)</f>
        <v>Akt</v>
      </c>
      <c r="F48" s="3" t="str">
        <f>VLOOKUP(A48,[1]核实后库存情况!$A:$AA,20,0)</f>
        <v>10mM*1mL(DMSO)</v>
      </c>
      <c r="G48" s="3" t="str">
        <f>VLOOKUP(A48,[1]核实后库存情况!$A:$AA,16,0)</f>
        <v>Deguelin</v>
      </c>
      <c r="H48" s="3" t="str">
        <f>VLOOKUP(A48,[1]核实后库存情况!$A:$AA,15,0)</f>
        <v>522-17-8</v>
      </c>
      <c r="I48" s="3" t="str">
        <f>VLOOKUP(A48,[1]核实后库存情况!$A:$AA,18,0)</f>
        <v>394.4172</v>
      </c>
      <c r="J48" s="3" t="str">
        <f>VLOOKUP(A48,[1]核实后库存情况!$A:$AA,19,0)</f>
        <v>C23H22O6</v>
      </c>
      <c r="K48" s="3" t="s">
        <v>712</v>
      </c>
      <c r="L48" s="3" t="s">
        <v>713</v>
      </c>
      <c r="M48" s="3">
        <v>4.1332</v>
      </c>
      <c r="N48" s="3">
        <v>6</v>
      </c>
      <c r="O48" s="3">
        <v>0</v>
      </c>
      <c r="P48" s="3" t="str">
        <f>VLOOKUP(A48,[1]核实后库存情况!$A:$AA,26,0)</f>
        <v>Deguelin is a naturally occuring Akt inhibitor purified from the herbs of Derris robusta, which downregulates Akt phosphorylation and shows anticancer effect.</v>
      </c>
    </row>
    <row r="49" spans="1:16">
      <c r="A49" s="3" t="s">
        <v>104</v>
      </c>
      <c r="B49" s="4">
        <v>94473795</v>
      </c>
      <c r="C49" s="4" t="s">
        <v>714</v>
      </c>
      <c r="D49" s="3" t="s">
        <v>573</v>
      </c>
      <c r="E49" s="3" t="str">
        <f>VLOOKUP(A49,[1]核实后库存情况!$A:$AA,17,0)</f>
        <v>mGluR</v>
      </c>
      <c r="F49" s="3" t="str">
        <f>VLOOKUP(A49,[1]核实后库存情况!$A:$AA,20,0)</f>
        <v>10mM*1mL(DMSO)</v>
      </c>
      <c r="G49" s="3" t="str">
        <f>VLOOKUP(A49,[1]核实后库存情况!$A:$AA,16,0)</f>
        <v>VU0364770</v>
      </c>
      <c r="H49" s="3" t="str">
        <f>VLOOKUP(A49,[1]核实后库存情况!$A:$AA,15,0)</f>
        <v>61350-00-3</v>
      </c>
      <c r="I49" s="3" t="str">
        <f>VLOOKUP(A49,[1]核实后库存情况!$A:$AA,18,0)</f>
        <v>232.6657</v>
      </c>
      <c r="J49" s="3" t="str">
        <f>VLOOKUP(A49,[1]核实后库存情况!$A:$AA,19,0)</f>
        <v>C12H9ClN2O</v>
      </c>
      <c r="K49" s="3" t="s">
        <v>715</v>
      </c>
      <c r="L49" s="3" t="s">
        <v>716</v>
      </c>
      <c r="M49" s="3">
        <v>2.4662</v>
      </c>
      <c r="N49" s="3">
        <v>3</v>
      </c>
      <c r="O49" s="3">
        <v>1</v>
      </c>
      <c r="P49" s="3" t="str">
        <f>VLOOKUP(A49,[1]核实后库存情况!$A:$AA,26,0)</f>
        <v>VU 0364770 is a brain-penetrant and positive allosteric modulator of mGlu4 receptors with EC50 values of 290 nM. It also exhibits affinity for MAO-B and MAO-A with Ki values of 0.72 μM and 8.5 μM, respectively.</v>
      </c>
    </row>
    <row r="50" spans="1:16">
      <c r="A50" s="3" t="s">
        <v>118</v>
      </c>
      <c r="B50" s="4">
        <v>94471484</v>
      </c>
      <c r="C50" s="4" t="s">
        <v>717</v>
      </c>
      <c r="D50" s="3" t="s">
        <v>573</v>
      </c>
      <c r="E50" s="3" t="str">
        <f>VLOOKUP(A50,[1]核实后库存情况!$A:$AA,17,0)</f>
        <v>IDH</v>
      </c>
      <c r="F50" s="3" t="str">
        <f>VLOOKUP(A50,[1]核实后库存情况!$A:$AA,20,0)</f>
        <v>10mM*1mL(DMSO)</v>
      </c>
      <c r="G50" s="3" t="str">
        <f>VLOOKUP(A50,[1]核实后库存情况!$A:$AA,16,0)</f>
        <v>AGI-5198</v>
      </c>
      <c r="H50" s="3" t="str">
        <f>VLOOKUP(A50,[1]核实后库存情况!$A:$AA,15,0)</f>
        <v>1355326-35-0</v>
      </c>
      <c r="I50" s="3" t="str">
        <f>VLOOKUP(A50,[1]核实后库存情况!$A:$AA,18,0)</f>
        <v>462.5591</v>
      </c>
      <c r="J50" s="3" t="str">
        <f>VLOOKUP(A50,[1]核实后库存情况!$A:$AA,19,0)</f>
        <v>C27H31FN4O2</v>
      </c>
      <c r="K50" s="3" t="s">
        <v>718</v>
      </c>
      <c r="L50" s="3" t="s">
        <v>719</v>
      </c>
      <c r="M50" s="3">
        <v>3.4601</v>
      </c>
      <c r="N50" s="3">
        <v>6</v>
      </c>
      <c r="O50" s="3">
        <v>1</v>
      </c>
      <c r="P50" s="3" t="str">
        <f>VLOOKUP(A50,[1]核实后库存情况!$A:$AA,26,0)</f>
        <v>AGI-5198 is a potent and selective inhibitor of IDH1 R132H and R132C mutants with IC50 values of 0.07 and 0.16 µM, respectively, but not wild-type IDH1, wild-type IDH2, or IDH2 mutants.</v>
      </c>
    </row>
    <row r="51" spans="1:17">
      <c r="A51" s="3" t="s">
        <v>119</v>
      </c>
      <c r="B51" s="4">
        <v>94471643</v>
      </c>
      <c r="C51" s="4" t="s">
        <v>720</v>
      </c>
      <c r="D51" s="3" t="s">
        <v>573</v>
      </c>
      <c r="E51" s="3" t="str">
        <f>VLOOKUP(A51,[1]核实后库存情况!$A:$AA,17,0)</f>
        <v>mTOR</v>
      </c>
      <c r="F51" s="3" t="str">
        <f>VLOOKUP(A51,[1]核实后库存情况!$A:$AA,20,0)</f>
        <v>10mM*1mL(DMSO)</v>
      </c>
      <c r="G51" s="3" t="str">
        <f>VLOOKUP(A51,[1]核实后库存情况!$A:$AA,16,0)</f>
        <v>Sapanisertib</v>
      </c>
      <c r="H51" s="3" t="str">
        <f>VLOOKUP(A51,[1]核实后库存情况!$A:$AA,15,0)</f>
        <v>1224844-38-5</v>
      </c>
      <c r="I51" s="3" t="str">
        <f>VLOOKUP(A51,[1]核实后库存情况!$A:$AA,18,0)</f>
        <v>309.3259</v>
      </c>
      <c r="J51" s="3" t="str">
        <f>VLOOKUP(A51,[1]核实后库存情况!$A:$AA,19,0)</f>
        <v>C15H15N7O</v>
      </c>
      <c r="K51" s="3" t="s">
        <v>721</v>
      </c>
      <c r="L51" s="3" t="s">
        <v>722</v>
      </c>
      <c r="M51" s="3">
        <v>1.6302</v>
      </c>
      <c r="N51" s="3">
        <v>8</v>
      </c>
      <c r="O51" s="3">
        <v>2</v>
      </c>
      <c r="P51" s="3" t="str">
        <f>VLOOKUP(A51,[1]核实后库存情况!$A:$AA,26,0)</f>
        <v>Sapanisertib (INK-128; MLN0128; TAK-228) serves as an orally available ATP-dependent mTOR1/2 inhibitor, exhibiting an IC50 of 1 nM for mTOR kinase.</v>
      </c>
      <c r="Q51" t="str">
        <f>VLOOKUP(A51,[1]核实后库存情况!$A:$AA,27,0)</f>
        <v>Sapanisertib (INK-128; MLN0128; TAK-228) 是一种口服可用的ATP依赖性mTOR1/2抑制剂，对mTOR激酶的IC50为1 nM。</v>
      </c>
    </row>
    <row r="52" spans="1:16">
      <c r="A52" s="3" t="s">
        <v>120</v>
      </c>
      <c r="B52" s="4">
        <v>94465634</v>
      </c>
      <c r="C52" s="4" t="s">
        <v>723</v>
      </c>
      <c r="D52" s="3" t="s">
        <v>573</v>
      </c>
      <c r="E52" s="3" t="str">
        <f>VLOOKUP(A52,[1]核实后库存情况!$A:$AA,17,0)</f>
        <v>Nrf2|Plant Standard</v>
      </c>
      <c r="F52" s="3" t="str">
        <f>VLOOKUP(A52,[1]核实后库存情况!$A:$AA,20,0)</f>
        <v>10mM*1mL(DMSO)</v>
      </c>
      <c r="G52" s="3" t="str">
        <f>VLOOKUP(A52,[1]核实后库存情况!$A:$AA,16,0)</f>
        <v>Astilbin</v>
      </c>
      <c r="H52" s="3" t="str">
        <f>VLOOKUP(A52,[1]核实后库存情况!$A:$AA,15,0)</f>
        <v>29838-67-3</v>
      </c>
      <c r="I52" s="3" t="str">
        <f>VLOOKUP(A52,[1]核实后库存情况!$A:$AA,18,0)</f>
        <v>450.3928</v>
      </c>
      <c r="J52" s="3" t="str">
        <f>VLOOKUP(A52,[1]核实后库存情况!$A:$AA,19,0)</f>
        <v>C21H22O11</v>
      </c>
      <c r="K52" s="3" t="s">
        <v>724</v>
      </c>
      <c r="L52" s="3" t="s">
        <v>725</v>
      </c>
      <c r="M52" s="3">
        <v>0.0475</v>
      </c>
      <c r="N52" s="3">
        <v>11</v>
      </c>
      <c r="O52" s="3">
        <v>7</v>
      </c>
      <c r="P52" s="3" t="str">
        <f>VLOOKUP(A52,[1]核实后库存情况!$A:$AA,26,0)</f>
        <v>Astilbin is a flavonoid compound that can enhance NRF2 activition with anti-inflammatory properties. It could be extracted from chinese astilbe. Astilbin has been found to have significant immunosuppressive effects in recent years.</v>
      </c>
    </row>
    <row r="53" spans="1:16">
      <c r="A53" s="3" t="s">
        <v>121</v>
      </c>
      <c r="B53" s="4">
        <v>86503637</v>
      </c>
      <c r="C53" s="4" t="s">
        <v>726</v>
      </c>
      <c r="D53" s="3" t="s">
        <v>573</v>
      </c>
      <c r="E53" s="3" t="str">
        <f>VLOOKUP(A53,[1]核实后库存情况!$A:$AA,17,0)</f>
        <v>p53|Apoptosis|Sirtuin</v>
      </c>
      <c r="F53" s="3" t="str">
        <f>VLOOKUP(A53,[1]核实后库存情况!$A:$AA,20,0)</f>
        <v>10mM*1mL(DMSO)</v>
      </c>
      <c r="G53" s="3" t="str">
        <f>VLOOKUP(A53,[1]核实后库存情况!$A:$AA,16,0)</f>
        <v>Tenovin-1</v>
      </c>
      <c r="H53" s="3" t="str">
        <f>VLOOKUP(A53,[1]核实后库存情况!$A:$AA,15,0)</f>
        <v>380315-80-0</v>
      </c>
      <c r="I53" s="3" t="str">
        <f>VLOOKUP(A53,[1]核实后库存情况!$A:$AA,18,0)</f>
        <v>369.48</v>
      </c>
      <c r="J53" s="3" t="str">
        <f>VLOOKUP(A53,[1]核实后库存情况!$A:$AA,19,0)</f>
        <v>C20H23N3O2S</v>
      </c>
      <c r="K53" s="3" t="s">
        <v>727</v>
      </c>
      <c r="L53" s="3" t="s">
        <v>728</v>
      </c>
      <c r="M53" s="3">
        <v>4.2751</v>
      </c>
      <c r="N53" s="3">
        <v>5</v>
      </c>
      <c r="O53" s="3">
        <v>3</v>
      </c>
      <c r="P53" s="3" t="str">
        <f>VLOOKUP(A53,[1]核实后库存情况!$A:$AA,26,0)</f>
        <v>Tenovin-1 is an inhibitor of SIRT1 and SIRT2 and an activator of p21 and p53. It protects against MDM2-mediated p53 degradation, which involves ubiquitination, and acts through inhibition of protein-deacetylating activities of SirT1 and SirT2.</v>
      </c>
    </row>
    <row r="54" spans="1:16">
      <c r="A54" s="3" t="s">
        <v>122</v>
      </c>
      <c r="B54" s="4">
        <v>94466541</v>
      </c>
      <c r="C54" s="4" t="s">
        <v>729</v>
      </c>
      <c r="D54" s="3" t="s">
        <v>573</v>
      </c>
      <c r="E54" s="3" t="str">
        <f>VLOOKUP(A54,[1]核实后库存情况!$A:$AA,17,0)</f>
        <v>SGLT</v>
      </c>
      <c r="F54" s="3" t="str">
        <f>VLOOKUP(A54,[1]核实后库存情况!$A:$AA,20,0)</f>
        <v>10mM*1mL(DMSO)</v>
      </c>
      <c r="G54" s="3" t="str">
        <f>VLOOKUP(A54,[1]核实后库存情况!$A:$AA,16,0)</f>
        <v>Ipragliflozin</v>
      </c>
      <c r="H54" s="3" t="str">
        <f>VLOOKUP(A54,[1]核实后库存情况!$A:$AA,15,0)</f>
        <v>761423-87-4</v>
      </c>
      <c r="I54" s="3" t="str">
        <f>VLOOKUP(A54,[1]核实后库存情况!$A:$AA,18,0)</f>
        <v>404.4519</v>
      </c>
      <c r="J54" s="3" t="str">
        <f>VLOOKUP(A54,[1]核实后库存情况!$A:$AA,19,0)</f>
        <v>C21H21FO5S</v>
      </c>
      <c r="K54" s="3" t="s">
        <v>730</v>
      </c>
      <c r="L54" s="3" t="s">
        <v>731</v>
      </c>
      <c r="M54" s="3">
        <v>2.0838</v>
      </c>
      <c r="N54" s="3">
        <v>5</v>
      </c>
      <c r="O54" s="3">
        <v>4</v>
      </c>
      <c r="P54" s="3" t="str">
        <f>VLOOKUP(A54,[1]核实后库存情况!$A:$AA,26,0)</f>
        <v>Ipragliflozin is a selective inhibitor of SGLT2 with IC50 of 14 nM for hSGLT2.</v>
      </c>
    </row>
    <row r="55" spans="1:17">
      <c r="A55" s="3" t="s">
        <v>123</v>
      </c>
      <c r="B55" s="4">
        <v>94478813</v>
      </c>
      <c r="C55" s="4" t="s">
        <v>732</v>
      </c>
      <c r="D55" s="3" t="s">
        <v>573</v>
      </c>
      <c r="E55" s="3" t="str">
        <f>VLOOKUP(A55,[1]核实后库存情况!$A:$AA,17,0)</f>
        <v>IGF-1R|Insulin Receptor</v>
      </c>
      <c r="F55" s="3" t="str">
        <f>VLOOKUP(A55,[1]核实后库存情况!$A:$AA,20,0)</f>
        <v>10mM*1mL(DMSO)</v>
      </c>
      <c r="G55" s="3" t="str">
        <f>VLOOKUP(A55,[1]核实后库存情况!$A:$AA,16,0)</f>
        <v>Linsitinib</v>
      </c>
      <c r="H55" s="3" t="str">
        <f>VLOOKUP(A55,[1]核实后库存情况!$A:$AA,15,0)</f>
        <v>867160-71-2</v>
      </c>
      <c r="I55" s="3" t="str">
        <f>VLOOKUP(A55,[1]核实后库存情况!$A:$AA,18,0)</f>
        <v>421.4937</v>
      </c>
      <c r="J55" s="3" t="str">
        <f>VLOOKUP(A55,[1]核实后库存情况!$A:$AA,19,0)</f>
        <v>C26H23N5O</v>
      </c>
      <c r="K55" s="3" t="s">
        <v>733</v>
      </c>
      <c r="L55" s="3" t="s">
        <v>734</v>
      </c>
      <c r="M55" s="3">
        <v>4.0356</v>
      </c>
      <c r="N55" s="3">
        <v>6</v>
      </c>
      <c r="O55" s="3">
        <v>2</v>
      </c>
      <c r="P55" s="3" t="str">
        <f>VLOOKUP(A55,[1]核实后库存情况!$A:$AA,26,0)</f>
        <v>Linsitinib (OSI-906) is a potent, selective, and orally bioavailable dual inhibitor of the IGF-1 receptor and insulin receptor (IR) with IC50s of 35 nM and 75 nM, respectively.</v>
      </c>
      <c r="Q55" t="str">
        <f>VLOOKUP(A55,[1]核实后库存情况!$A:$AA,27,0)</f>
        <v>Linsitinib（OSI-906）是一种高效、选择性和口服可用的IGF-1受体和胰岛素受体（IR）的双重抑制剂，IC50分别为35 nM和75 nM。</v>
      </c>
    </row>
    <row r="56" spans="1:17">
      <c r="A56" s="3" t="s">
        <v>124</v>
      </c>
      <c r="B56" s="4">
        <v>94465985</v>
      </c>
      <c r="C56" s="4" t="s">
        <v>735</v>
      </c>
      <c r="D56" s="3" t="s">
        <v>573</v>
      </c>
      <c r="E56" s="3" t="str">
        <f>VLOOKUP(A56,[1]核实后库存情况!$A:$AA,17,0)</f>
        <v>mTOR</v>
      </c>
      <c r="F56" s="3" t="str">
        <f>VLOOKUP(A56,[1]核实后库存情况!$A:$AA,20,0)</f>
        <v>10mM*1mL(DMSO)</v>
      </c>
      <c r="G56" s="3" t="str">
        <f>VLOOKUP(A56,[1]核实后库存情况!$A:$AA,16,0)</f>
        <v>OSI-027</v>
      </c>
      <c r="H56" s="3" t="str">
        <f>VLOOKUP(A56,[1]核实后库存情况!$A:$AA,15,0)</f>
        <v>936890-98-1</v>
      </c>
      <c r="I56" s="3" t="str">
        <f>VLOOKUP(A56,[1]核实后库存情况!$A:$AA,18,0)</f>
        <v>406.4378</v>
      </c>
      <c r="J56" s="3" t="str">
        <f>VLOOKUP(A56,[1]核实后库存情况!$A:$AA,19,0)</f>
        <v>C21H22N6O3</v>
      </c>
      <c r="K56" s="3" t="s">
        <v>736</v>
      </c>
      <c r="L56" s="3" t="s">
        <v>737</v>
      </c>
      <c r="M56" s="3">
        <v>1.4893</v>
      </c>
      <c r="N56" s="3">
        <v>9</v>
      </c>
      <c r="O56" s="3">
        <v>3</v>
      </c>
      <c r="P56" s="3" t="str">
        <f>VLOOKUP(A56,[1]核实后库存情况!$A:$AA,26,0)</f>
        <v>OSI-027 (ASP7486) is a potent, selective, orally active, and ATP-competitive mTOR kinase inhibitor with an IC50 of 4 nM. It targets both mTORC1 and mTORC2 with IC50s of 22 nM and 65 nM, respectively.</v>
      </c>
      <c r="Q56" t="str">
        <f>VLOOKUP(A56,[1]核实后库存情况!$A:$AA,27,0)</f>
        <v>OSI-027 (ASP7486)是一种强效、选择性、口服活性和 ATP 竞争性的 mTOR 激酶抑制剂，IC50 为 4 nM。它对 mTORC1 和 mTORC2 的 IC50 值分别为 22 nM 和 65 nM。</v>
      </c>
    </row>
    <row r="57" spans="1:17">
      <c r="A57" s="3" t="s">
        <v>125</v>
      </c>
      <c r="B57" s="4">
        <v>94478903</v>
      </c>
      <c r="C57" s="4" t="s">
        <v>738</v>
      </c>
      <c r="D57" s="3" t="s">
        <v>573</v>
      </c>
      <c r="E57" s="3" t="str">
        <f>VLOOKUP(A57,[1]核实后库存情况!$A:$AA,17,0)</f>
        <v>SGLT</v>
      </c>
      <c r="F57" s="3" t="str">
        <f>VLOOKUP(A57,[1]核实后库存情况!$A:$AA,20,0)</f>
        <v>10mM*1mL(DMSO)</v>
      </c>
      <c r="G57" s="3" t="str">
        <f>VLOOKUP(A57,[1]核实后库存情况!$A:$AA,16,0)</f>
        <v>Canagliflozin hemihydrate</v>
      </c>
      <c r="H57" s="3" t="str">
        <f>VLOOKUP(A57,[1]核实后库存情况!$A:$AA,15,0)</f>
        <v>928672-86-0</v>
      </c>
      <c r="I57" s="3" t="str">
        <f>VLOOKUP(A57,[1]核实后库存情况!$A:$AA,18,0)</f>
        <v>907.0467</v>
      </c>
      <c r="J57" s="3" t="str">
        <f>VLOOKUP(A57,[1]核实后库存情况!$A:$AA,19,0)</f>
        <v>C48H52F2O11S2</v>
      </c>
      <c r="K57" s="3" t="s">
        <v>739</v>
      </c>
      <c r="L57" s="3" t="s">
        <v>740</v>
      </c>
      <c r="M57" s="3">
        <v>3.2714</v>
      </c>
      <c r="N57" s="3">
        <v>5</v>
      </c>
      <c r="O57" s="3">
        <v>4</v>
      </c>
      <c r="P57" s="3" t="str">
        <f>VLOOKUP(A57,[1]核实后库存情况!$A:$AA,26,0)</f>
        <v>Canagliflozin hemihydrate (JNJ28431754 hemihydrate) is a selective SGLT2 inhibitor with IC50 values of 2 nM, 3.7 nM, and 4.4 nM for mSGLT2, rSGLT2, and hSGLT2 in CHOK cells, respectively.</v>
      </c>
      <c r="Q57" t="str">
        <f>VLOOKUP(A57,[1]核实后库存情况!$A:$AA,27,0)</f>
        <v>Canagliflozin hemihydrate (JNJ28431754 hemihydrate) 是一种选择性的SGLT2抑制剂，在CHOK细胞中对mSGLT2、rSGLT2和hSGLT2的IC50值分别为2 nM、3.7 Nm和4.4 Nm。</v>
      </c>
    </row>
    <row r="58" spans="1:17">
      <c r="A58" s="3" t="s">
        <v>126</v>
      </c>
      <c r="B58" s="4">
        <v>94446996</v>
      </c>
      <c r="C58" s="4" t="s">
        <v>741</v>
      </c>
      <c r="D58" s="3" t="s">
        <v>573</v>
      </c>
      <c r="E58" s="3" t="str">
        <f>VLOOKUP(A58,[1]核实后库存情况!$A:$AA,17,0)</f>
        <v>Transferase</v>
      </c>
      <c r="F58" s="3" t="str">
        <f>VLOOKUP(A58,[1]核实后库存情况!$A:$AA,20,0)</f>
        <v>10mM*1mL(DMSO)</v>
      </c>
      <c r="G58" s="3" t="str">
        <f>VLOOKUP(A58,[1]核实后库存情况!$A:$AA,16,0)</f>
        <v>EPZ015666</v>
      </c>
      <c r="H58" s="3" t="str">
        <f>VLOOKUP(A58,[1]核实后库存情况!$A:$AA,15,0)</f>
        <v>1616391-65-1</v>
      </c>
      <c r="I58" s="3" t="str">
        <f>VLOOKUP(A58,[1]核实后库存情况!$A:$AA,18,0)</f>
        <v>383.4442</v>
      </c>
      <c r="J58" s="3" t="str">
        <f>VLOOKUP(A58,[1]核实后库存情况!$A:$AA,19,0)</f>
        <v>C20H25N5O3</v>
      </c>
      <c r="K58" s="3" t="s">
        <v>742</v>
      </c>
      <c r="L58" s="3" t="s">
        <v>743</v>
      </c>
      <c r="M58" s="3">
        <v>-0.0584</v>
      </c>
      <c r="N58" s="3">
        <v>8</v>
      </c>
      <c r="O58" s="3">
        <v>3</v>
      </c>
      <c r="P58" s="3" t="str">
        <f>VLOOKUP(A58,[1]核实后库存情况!$A:$AA,26,0)</f>
        <v>EPZ015666 (GSK3235025) is an orally active PRMT5 inhibitor with an IC50 of 22 nM.</v>
      </c>
      <c r="Q58" t="str">
        <f>VLOOKUP(A58,[1]核实后库存情况!$A:$AA,27,0)</f>
        <v>EPZ015666 (GSK3235025) 是一种口服活性的PRMT5抑制剂，IC50为22 nM。</v>
      </c>
    </row>
    <row r="59" spans="1:17">
      <c r="A59" s="3" t="s">
        <v>127</v>
      </c>
      <c r="B59" s="4">
        <v>94470539</v>
      </c>
      <c r="C59" s="4" t="s">
        <v>744</v>
      </c>
      <c r="D59" s="3" t="s">
        <v>573</v>
      </c>
      <c r="E59" s="3" t="str">
        <f>VLOOKUP(A59,[1]核实后库存情况!$A:$AA,17,0)</f>
        <v>Glutaminase</v>
      </c>
      <c r="F59" s="3" t="str">
        <f>VLOOKUP(A59,[1]核实后库存情况!$A:$AA,20,0)</f>
        <v>10mM*1mL(DMSO)</v>
      </c>
      <c r="G59" s="3" t="str">
        <f>VLOOKUP(A59,[1]核实后库存情况!$A:$AA,16,0)</f>
        <v>Telaglenastat</v>
      </c>
      <c r="H59" s="3" t="str">
        <f>VLOOKUP(A59,[1]核实后库存情况!$A:$AA,15,0)</f>
        <v>1439399-58-2</v>
      </c>
      <c r="I59" s="3" t="str">
        <f>VLOOKUP(A59,[1]核实后库存情况!$A:$AA,18,0)</f>
        <v>571.5741</v>
      </c>
      <c r="J59" s="3" t="str">
        <f>VLOOKUP(A59,[1]核实后库存情况!$A:$AA,19,0)</f>
        <v>C26H24F3N7O3S</v>
      </c>
      <c r="K59" s="3" t="s">
        <v>745</v>
      </c>
      <c r="L59" s="3" t="s">
        <v>746</v>
      </c>
      <c r="M59" s="3">
        <v>4.6317</v>
      </c>
      <c r="N59" s="3">
        <v>10</v>
      </c>
      <c r="O59" s="3">
        <v>2</v>
      </c>
      <c r="P59" s="3" t="str">
        <f>VLOOKUP(A59,[1]核实后库存情况!$A:$AA,26,0)</f>
        <v>Telaglenastat (CB-839) is a first-in-class, selective, reversible, and orally active glutaminase 1 (GLS1) inhibitor. It selectively inhibits GLS1 splice variants KGA (kidney-type glutaminase) and GAC (glutaminase C) with IC50 values of 23 nM and 28 nM for endogenous glutaminase in mouse kidney and brain, respectively. Telaglenastat induces autophagy and has antitumor activity.</v>
      </c>
      <c r="Q59" t="str">
        <f>VLOOKUP(A59,[1]核实后库存情况!$A:$AA,27,0)</f>
        <v>Telaglenastat (CB-839) 是一种首创的、选择性、可逆且口服活性的谷氨酰胺酶1（GLS1）抑制剂。它选择性抑制GLS1剪接变体KGA（肾型谷氨酰胺酶）和GAC（谷氨酰胺酶C），对小鼠肾脏和大脑内源性谷氨酰胺酶的IC50值分别为23 nM和28 nM。Telaglenastat能诱导自噬并具有抗肿瘤活性。</v>
      </c>
    </row>
    <row r="60" spans="1:17">
      <c r="A60" s="3" t="s">
        <v>128</v>
      </c>
      <c r="B60" s="4">
        <v>94458453</v>
      </c>
      <c r="C60" s="4" t="s">
        <v>747</v>
      </c>
      <c r="D60" s="3" t="s">
        <v>573</v>
      </c>
      <c r="E60" s="3" t="str">
        <f>VLOOKUP(A60,[1]核实后库存情况!$A:$AA,17,0)</f>
        <v>mTOR|ATM/ATR</v>
      </c>
      <c r="F60" s="3" t="str">
        <f>VLOOKUP(A60,[1]核实后库存情况!$A:$AA,20,0)</f>
        <v>10mM*1mL(DMSO)</v>
      </c>
      <c r="G60" s="3" t="str">
        <f>VLOOKUP(A60,[1]核实后库存情况!$A:$AA,16,0)</f>
        <v>Torin 2</v>
      </c>
      <c r="H60" s="3" t="str">
        <f>VLOOKUP(A60,[1]核实后库存情况!$A:$AA,15,0)</f>
        <v>1223001-51-1</v>
      </c>
      <c r="I60" s="3" t="str">
        <f>VLOOKUP(A60,[1]核实后库存情况!$A:$AA,18,0)</f>
        <v>432.3973</v>
      </c>
      <c r="J60" s="3" t="str">
        <f>VLOOKUP(A60,[1]核实后库存情况!$A:$AA,19,0)</f>
        <v>C24H15F3N4O</v>
      </c>
      <c r="K60" s="3" t="s">
        <v>748</v>
      </c>
      <c r="L60" s="3" t="s">
        <v>749</v>
      </c>
      <c r="M60" s="3">
        <v>4.6186</v>
      </c>
      <c r="N60" s="3">
        <v>5</v>
      </c>
      <c r="O60" s="3">
        <v>1</v>
      </c>
      <c r="P60" s="3" t="str">
        <f>VLOOKUP(A60,[1]核实后库存情况!$A:$AA,26,0)</f>
        <v>Torin 2 is an mTOR inhibitor with an EC50 of 0.25 nM for inhibiting cellular mTOR activity, exhibiting 800-fold selectivity over PI3K (EC50: 200 nM), and also inhibiting DNA-PK with an IC50 of 0.5 nM in a cell-free assay. Torin 2 suppresses both mTORC1 and mTORC2.</v>
      </c>
      <c r="Q60" t="str">
        <f>VLOOKUP(A60,[1]核实后库存情况!$A:$AA,27,0)</f>
        <v>Torin 2是一种mTOR抑制剂，抑制细胞mTOR活性的EC50为0.25 nM，表现出对PI3K的800倍选择性（EC50：200 nM），并在无细胞试验中以0.5 nM的IC50抑制DNA-PK。Torin 2抑制mTORC1和mTORC2。</v>
      </c>
    </row>
    <row r="61" spans="1:16">
      <c r="A61" s="3" t="s">
        <v>129</v>
      </c>
      <c r="B61" s="4">
        <v>94465792</v>
      </c>
      <c r="C61" s="4" t="s">
        <v>750</v>
      </c>
      <c r="D61" s="3" t="s">
        <v>573</v>
      </c>
      <c r="E61" s="3" t="str">
        <f>VLOOKUP(A61,[1]核实后库存情况!$A:$AA,17,0)</f>
        <v>Akt</v>
      </c>
      <c r="F61" s="3" t="str">
        <f>VLOOKUP(A61,[1]核实后库存情况!$A:$AA,20,0)</f>
        <v>10mM*1mL(DMSO)</v>
      </c>
      <c r="G61" s="3" t="str">
        <f>VLOOKUP(A61,[1]核实后库存情况!$A:$AA,16,0)</f>
        <v>MK-2206 2HCl</v>
      </c>
      <c r="H61" s="3" t="str">
        <f>VLOOKUP(A61,[1]核实后库存情况!$A:$AA,15,0)</f>
        <v>1032350-13-2</v>
      </c>
      <c r="I61" s="3" t="str">
        <f>VLOOKUP(A61,[1]核实后库存情况!$A:$AA,18,0)</f>
        <v>480.389</v>
      </c>
      <c r="J61" s="3" t="str">
        <f>VLOOKUP(A61,[1]核实后库存情况!$A:$AA,19,0)</f>
        <v>C25H23Cl2N5O</v>
      </c>
      <c r="K61" s="3" t="s">
        <v>751</v>
      </c>
      <c r="L61" s="3" t="s">
        <v>752</v>
      </c>
      <c r="M61" s="3">
        <v>3.8716</v>
      </c>
      <c r="N61" s="3">
        <v>6</v>
      </c>
      <c r="O61" s="3">
        <v>2</v>
      </c>
      <c r="P61" s="3" t="str">
        <f>VLOOKUP(A61,[1]核实后库存情况!$A:$AA,26,0)</f>
        <v>MK-2206 2HCl is a highly selective inhibitor of Akt1/2/3 with IC50 of 8 nM/12 nM/65 nM, respectively, showing no inhibitory activities against 250 other protein kinases observed.</v>
      </c>
    </row>
    <row r="62" spans="1:17">
      <c r="A62" s="3" t="s">
        <v>143</v>
      </c>
      <c r="B62" s="4">
        <v>94466909</v>
      </c>
      <c r="C62" s="4" t="s">
        <v>753</v>
      </c>
      <c r="D62" s="3" t="s">
        <v>573</v>
      </c>
      <c r="E62" s="3" t="str">
        <f>VLOOKUP(A62,[1]核实后库存情况!$A:$AA,17,0)</f>
        <v>DHFR</v>
      </c>
      <c r="F62" s="3" t="str">
        <f>VLOOKUP(A62,[1]核实后库存情况!$A:$AA,20,0)</f>
        <v>10mM*1mL(DMSO)</v>
      </c>
      <c r="G62" s="3" t="str">
        <f>VLOOKUP(A62,[1]核实后库存情况!$A:$AA,16,0)</f>
        <v>Pemetrexed</v>
      </c>
      <c r="H62" s="3" t="str">
        <f>VLOOKUP(A62,[1]核实后库存情况!$A:$AA,15,0)</f>
        <v>137281-23-3</v>
      </c>
      <c r="I62" s="3" t="str">
        <f>VLOOKUP(A62,[1]核实后库存情况!$A:$AA,18,0)</f>
        <v>427.4106</v>
      </c>
      <c r="J62" s="3" t="str">
        <f>VLOOKUP(A62,[1]核实后库存情况!$A:$AA,19,0)</f>
        <v>C20H21N5O6</v>
      </c>
      <c r="K62" s="3" t="s">
        <v>754</v>
      </c>
      <c r="L62" s="3" t="s">
        <v>755</v>
      </c>
      <c r="M62" s="3">
        <v>-0.2025</v>
      </c>
      <c r="N62" s="3">
        <v>11</v>
      </c>
      <c r="O62" s="3">
        <v>6</v>
      </c>
      <c r="P62" s="3" t="str">
        <f>VLOOKUP(A62,[1]核实后库存情况!$A:$AA,26,0)</f>
        <v>Pemetrexed (LY231514) is an antifolate with Ki values of 1.3, 7.2, and 65 nM for inhibiting thymidylate synthase (TS), dihydrofolate reductase (DHFR), and glycinamide ribonucleotide formyltransferase (GARFT), respectively.</v>
      </c>
      <c r="Q62" t="str">
        <f>VLOOKUP(A62,[1]核实后库存情况!$A:$AA,27,0)</f>
        <v>Pemetrexed(LY231514) 是一种抗叶酸剂，其对胸苷酸合成酶 (TS)、二氢叶酸还原酶 (DHFR) 和甘氨酰胺核苷酸甲酰转移酶 (GARFT) 的 Ki 值分别为 1.3 nM、7.2 nM 和 65 nM。</v>
      </c>
    </row>
    <row r="63" spans="1:16">
      <c r="A63" s="3" t="s">
        <v>144</v>
      </c>
      <c r="B63" s="4">
        <v>94472217</v>
      </c>
      <c r="C63" s="4" t="s">
        <v>756</v>
      </c>
      <c r="D63" s="3" t="s">
        <v>573</v>
      </c>
      <c r="E63" s="3" t="str">
        <f>VLOOKUP(A63,[1]核实后库存情况!$A:$AA,17,0)</f>
        <v>Akt</v>
      </c>
      <c r="F63" s="3" t="str">
        <f>VLOOKUP(A63,[1]核实后库存情况!$A:$AA,20,0)</f>
        <v>10mM*1mL(Water)</v>
      </c>
      <c r="G63" s="3" t="str">
        <f>VLOOKUP(A63,[1]核实后库存情况!$A:$AA,16,0)</f>
        <v>Perifosine</v>
      </c>
      <c r="H63" s="3" t="str">
        <f>VLOOKUP(A63,[1]核实后库存情况!$A:$AA,15,0)</f>
        <v>157716-52-4</v>
      </c>
      <c r="I63" s="3" t="str">
        <f>VLOOKUP(A63,[1]核实后库存情况!$A:$AA,18,0)</f>
        <v>461.6585</v>
      </c>
      <c r="J63" s="3" t="str">
        <f>VLOOKUP(A63,[1]核实后库存情况!$A:$AA,19,0)</f>
        <v>C25H52NO4P</v>
      </c>
      <c r="K63" s="3" t="s">
        <v>757</v>
      </c>
      <c r="L63" s="3" t="s">
        <v>758</v>
      </c>
      <c r="M63" s="3">
        <v>1.6696</v>
      </c>
      <c r="N63" s="3">
        <v>5</v>
      </c>
      <c r="O63" s="3">
        <v>0</v>
      </c>
      <c r="P63" s="3" t="str">
        <f>VLOOKUP(A63,[1]核实后库存情况!$A:$AA,26,0)</f>
        <v>Perifosine is an Akt inhibitor with IC50 of 4.7 μM, targets pleckstrin homology domain of Akt.</v>
      </c>
    </row>
    <row r="64" spans="1:16">
      <c r="A64" s="3" t="s">
        <v>145</v>
      </c>
      <c r="B64" s="4">
        <v>94468736</v>
      </c>
      <c r="C64" s="4" t="s">
        <v>759</v>
      </c>
      <c r="D64" s="3" t="s">
        <v>573</v>
      </c>
      <c r="E64" s="3" t="str">
        <f>VLOOKUP(A64,[1]核实后库存情况!$A:$AA,17,0)</f>
        <v>HMGCR|Cardiovascular System</v>
      </c>
      <c r="F64" s="3" t="str">
        <f>VLOOKUP(A64,[1]核实后库存情况!$A:$AA,20,0)</f>
        <v>10mM*1mL(DMSO)</v>
      </c>
      <c r="G64" s="3" t="str">
        <f>VLOOKUP(A64,[1]核实后库存情况!$A:$AA,16,0)</f>
        <v>Pitavastatin Calcium</v>
      </c>
      <c r="H64" s="3" t="str">
        <f>VLOOKUP(A64,[1]核实后库存情况!$A:$AA,15,0)</f>
        <v>147526-32-7</v>
      </c>
      <c r="I64" s="3" t="str">
        <f>VLOOKUP(A64,[1]核实后库存情况!$A:$AA,18,0)</f>
        <v>880.9837</v>
      </c>
      <c r="J64" s="3" t="str">
        <f>VLOOKUP(A64,[1]核实后库存情况!$A:$AA,19,0)</f>
        <v>C50H46CaF2N2O8</v>
      </c>
      <c r="K64" s="3" t="s">
        <v>760</v>
      </c>
      <c r="L64" s="3" t="s">
        <v>761</v>
      </c>
      <c r="M64" s="3">
        <v>4.4887</v>
      </c>
      <c r="N64" s="3">
        <v>5</v>
      </c>
      <c r="O64" s="3">
        <v>3</v>
      </c>
      <c r="P64" s="3" t="str">
        <f>VLOOKUP(A64,[1]核实后库存情况!$A:$AA,26,0)</f>
        <v>Pitavastatin Calcium is a potent and competitive inhibitor of HMG-CoA reductase with Ki value of 1.7nM, which can block cholesterol synthesis.</v>
      </c>
    </row>
    <row r="65" spans="1:16">
      <c r="A65" s="3" t="s">
        <v>146</v>
      </c>
      <c r="B65" s="4">
        <v>86506967</v>
      </c>
      <c r="C65" s="4" t="s">
        <v>762</v>
      </c>
      <c r="D65" s="3" t="s">
        <v>573</v>
      </c>
      <c r="E65" s="3" t="str">
        <f>VLOOKUP(A65,[1]核实后库存情况!$A:$AA,17,0)</f>
        <v>p53|Apoptosis</v>
      </c>
      <c r="F65" s="3" t="str">
        <f>VLOOKUP(A65,[1]核实后库存情况!$A:$AA,20,0)</f>
        <v>10mM*1mL(DMSO)</v>
      </c>
      <c r="G65" s="3" t="str">
        <f>VLOOKUP(A65,[1]核实后库存情况!$A:$AA,16,0)</f>
        <v>PRIMA-1</v>
      </c>
      <c r="H65" s="3" t="str">
        <f>VLOOKUP(A65,[1]核实后库存情况!$A:$AA,15,0)</f>
        <v>5608-24-2</v>
      </c>
      <c r="I65" s="3" t="str">
        <f>VLOOKUP(A65,[1]核实后库存情况!$A:$AA,18,0)</f>
        <v>185.2203</v>
      </c>
      <c r="J65" s="3" t="str">
        <f>VLOOKUP(A65,[1]核实后库存情况!$A:$AA,19,0)</f>
        <v>C9H15NO3</v>
      </c>
      <c r="K65" s="3" t="s">
        <v>763</v>
      </c>
      <c r="L65" s="3" t="s">
        <v>764</v>
      </c>
      <c r="M65" s="3">
        <v>-0.8094</v>
      </c>
      <c r="N65" s="3">
        <v>4</v>
      </c>
      <c r="O65" s="3">
        <v>2</v>
      </c>
      <c r="P65" s="3" t="str">
        <f>VLOOKUP(A65,[1]核实后库存情况!$A:$AA,26,0)</f>
        <v>PRIMA-1 is a mutant p53 reactivator. It induces apoptosis and inhibits growth of human tumors with mutant p53.</v>
      </c>
    </row>
    <row r="66" spans="1:16">
      <c r="A66" s="3" t="s">
        <v>147</v>
      </c>
      <c r="B66" s="4">
        <v>94459088</v>
      </c>
      <c r="C66" s="4" t="s">
        <v>765</v>
      </c>
      <c r="D66" s="3" t="s">
        <v>573</v>
      </c>
      <c r="E66" s="3" t="str">
        <f>VLOOKUP(A66,[1]核实后库存情况!$A:$AA,17,0)</f>
        <v>DNA/RNA Synthesis|DNA Alkylator/Crosslinker</v>
      </c>
      <c r="F66" s="3" t="str">
        <f>VLOOKUP(A66,[1]核实后库存情况!$A:$AA,20,0)</f>
        <v>10mM*1mL(DMSO)</v>
      </c>
      <c r="G66" s="3" t="str">
        <f>VLOOKUP(A66,[1]核实后库存情况!$A:$AA,16,0)</f>
        <v>Temozolomide</v>
      </c>
      <c r="H66" s="3" t="str">
        <f>VLOOKUP(A66,[1]核实后库存情况!$A:$AA,15,0)</f>
        <v>85622-93-1</v>
      </c>
      <c r="I66" s="3" t="str">
        <f>VLOOKUP(A66,[1]核实后库存情况!$A:$AA,18,0)</f>
        <v>194.1508</v>
      </c>
      <c r="J66" s="3" t="str">
        <f>VLOOKUP(A66,[1]核实后库存情况!$A:$AA,19,0)</f>
        <v>C6H6N6O2</v>
      </c>
      <c r="K66" s="3" t="s">
        <v>766</v>
      </c>
      <c r="L66" s="3" t="s">
        <v>767</v>
      </c>
      <c r="M66" s="3">
        <v>-0.5014</v>
      </c>
      <c r="N66" s="3">
        <v>8</v>
      </c>
      <c r="O66" s="3">
        <v>1</v>
      </c>
      <c r="P66" s="3" t="str">
        <f>VLOOKUP(A66,[1]核实后库存情况!$A:$AA,26,0)</f>
        <v>Temozolomide is a DNA-methylating agent and an alkylating cytostatic drug used in the treatment of some brain cancers, astrocytoma and glioblastoma multiforme.</v>
      </c>
    </row>
    <row r="67" spans="1:17">
      <c r="A67" s="3" t="s">
        <v>148</v>
      </c>
      <c r="B67" s="4">
        <v>94442869</v>
      </c>
      <c r="C67" s="4" t="s">
        <v>768</v>
      </c>
      <c r="D67" s="3" t="s">
        <v>573</v>
      </c>
      <c r="E67" s="3" t="str">
        <f>VLOOKUP(A67,[1]核实后库存情况!$A:$AA,17,0)</f>
        <v>Nrf2</v>
      </c>
      <c r="F67" s="3" t="str">
        <f>VLOOKUP(A67,[1]核实后库存情况!$A:$AA,20,0)</f>
        <v>10mM*1mL(DMSO)</v>
      </c>
      <c r="G67" s="3" t="str">
        <f>VLOOKUP(A67,[1]核实后库存情况!$A:$AA,16,0)</f>
        <v>TBHQ</v>
      </c>
      <c r="H67" s="3" t="str">
        <f>VLOOKUP(A67,[1]核实后库存情况!$A:$AA,15,0)</f>
        <v>1948-33-0</v>
      </c>
      <c r="I67" s="3" t="str">
        <f>VLOOKUP(A67,[1]核实后库存情况!$A:$AA,18,0)</f>
        <v>166.21</v>
      </c>
      <c r="J67" s="3" t="str">
        <f>VLOOKUP(A67,[1]核实后库存情况!$A:$AA,19,0)</f>
        <v>C10H14O2</v>
      </c>
      <c r="K67" s="3" t="s">
        <v>769</v>
      </c>
      <c r="L67" s="3" t="s">
        <v>770</v>
      </c>
      <c r="M67" s="3">
        <v>2.5501</v>
      </c>
      <c r="N67" s="3">
        <v>2</v>
      </c>
      <c r="O67" s="3">
        <v>2</v>
      </c>
      <c r="P67" s="3" t="str">
        <f>VLOOKUP(A67,[1]核实后库存情况!$A:$AA,26,0)</f>
        <v>TBHQ (tert-Butylhydroquinone) is a widely used Nrf2 activator that protects against Doxorubicin (DOX)-induced cardiotoxicity by activating Nrf2. Additionally, TBHQ is an ERK activator that counteracts Dehydrocorydaline (DHC)-induced inhibition of cell proliferation in melanoma.</v>
      </c>
      <c r="Q67" t="str">
        <f>VLOOKUP(A67,[1]核实后库存情况!$A:$AA,27,0)</f>
        <v>TBHQ（叔丁基对苯二酚）是一种广泛使用的Nrf2激活剂，通过激活Nrf2保护心脏免受阿霉素（DOX）诱导的心脏毒性。此外，TBHQ还是一种ERK激活剂，可以对抗脱氢紫堇碱（DHC）诱导的黑色素瘤细胞增殖抑制。</v>
      </c>
    </row>
    <row r="68" spans="1:17">
      <c r="A68" s="3" t="s">
        <v>149</v>
      </c>
      <c r="B68" s="4">
        <v>94469054</v>
      </c>
      <c r="C68" s="4" t="s">
        <v>771</v>
      </c>
      <c r="D68" s="3" t="s">
        <v>573</v>
      </c>
      <c r="E68" s="3" t="str">
        <f>VLOOKUP(A68,[1]核实后库存情况!$A:$AA,17,0)</f>
        <v>HIF|Guanylate Cyclase</v>
      </c>
      <c r="F68" s="3" t="str">
        <f>VLOOKUP(A68,[1]核实后库存情况!$A:$AA,20,0)</f>
        <v>10mM*1mL(DMSO)</v>
      </c>
      <c r="G68" s="3" t="str">
        <f>VLOOKUP(A68,[1]核实后库存情况!$A:$AA,16,0)</f>
        <v>Lificiguat</v>
      </c>
      <c r="H68" s="3" t="str">
        <f>VLOOKUP(A68,[1]核实后库存情况!$A:$AA,15,0)</f>
        <v>170632-47-0</v>
      </c>
      <c r="I68" s="3" t="str">
        <f>VLOOKUP(A68,[1]核实后库存情况!$A:$AA,18,0)</f>
        <v>304.3425</v>
      </c>
      <c r="J68" s="3" t="str">
        <f>VLOOKUP(A68,[1]核实后库存情况!$A:$AA,19,0)</f>
        <v>C19H16N2O2</v>
      </c>
      <c r="K68" s="3" t="s">
        <v>772</v>
      </c>
      <c r="L68" s="3" t="s">
        <v>773</v>
      </c>
      <c r="M68" s="3">
        <v>2.8289</v>
      </c>
      <c r="N68" s="3">
        <v>4</v>
      </c>
      <c r="O68" s="3">
        <v>1</v>
      </c>
      <c r="P68" s="3" t="str">
        <f>VLOOKUP(A68,[1]核实后库存情况!$A:$AA,26,0)</f>
        <v>Lificiguat binds to the β subunit of soluble guanylyl cyclase (sGC) with a Kd of 0.6-1.1 μM in the presence of CO.</v>
      </c>
      <c r="Q68" t="str">
        <f>VLOOKUP(A68,[1]核实后库存情况!$A:$AA,27,0)</f>
        <v>Lificiguat结合可溶性鸟苷酸环化酶（sGC）的β亚基，在CO存在下Kd为0.6-1.1 μM。</v>
      </c>
    </row>
    <row r="69" spans="1:16">
      <c r="A69" s="3" t="s">
        <v>150</v>
      </c>
      <c r="B69" s="4">
        <v>94470642</v>
      </c>
      <c r="C69" s="4" t="s">
        <v>774</v>
      </c>
      <c r="D69" s="3" t="s">
        <v>573</v>
      </c>
      <c r="E69" s="3" t="str">
        <f>VLOOKUP(A69,[1]核实后库存情况!$A:$AA,17,0)</f>
        <v>Nucleoside Antimetabolite/Analog|DNA Methyltransferase</v>
      </c>
      <c r="F69" s="3" t="str">
        <f>VLOOKUP(A69,[1]核实后库存情况!$A:$AA,20,0)</f>
        <v>10mM*1mL(DMSO)</v>
      </c>
      <c r="G69" s="3" t="str">
        <f>VLOOKUP(A69,[1]核实后库存情况!$A:$AA,16,0)</f>
        <v>Zebularine</v>
      </c>
      <c r="H69" s="3" t="str">
        <f>VLOOKUP(A69,[1]核实后库存情况!$A:$AA,15,0)</f>
        <v>3690-10-6</v>
      </c>
      <c r="I69" s="3" t="str">
        <f>VLOOKUP(A69,[1]核实后库存情况!$A:$AA,18,0)</f>
        <v>228.202</v>
      </c>
      <c r="J69" s="3" t="str">
        <f>VLOOKUP(A69,[1]核实后库存情况!$A:$AA,19,0)</f>
        <v>C9H12N2O5</v>
      </c>
      <c r="K69" s="3" t="s">
        <v>775</v>
      </c>
      <c r="L69" s="3" t="s">
        <v>776</v>
      </c>
      <c r="M69" s="3">
        <v>-1.861</v>
      </c>
      <c r="N69" s="3">
        <v>7</v>
      </c>
      <c r="O69" s="3">
        <v>3</v>
      </c>
      <c r="P69" s="3" t="str">
        <f>VLOOKUP(A69,[1]核实后库存情况!$A:$AA,26,0)</f>
        <v>Zebularine is a DNA methylation inhibitor which forms a covalent complex with DNA methyltransferases, it also inhibits cytidinedeaminase with Ki of 2 μM.</v>
      </c>
    </row>
    <row r="70" spans="1:16">
      <c r="A70" s="3" t="s">
        <v>151</v>
      </c>
      <c r="B70" s="4">
        <v>94472975</v>
      </c>
      <c r="C70" s="4" t="s">
        <v>777</v>
      </c>
      <c r="D70" s="3" t="s">
        <v>573</v>
      </c>
      <c r="E70" s="3" t="str">
        <f>VLOOKUP(A70,[1]核实后库存情况!$A:$AA,17,0)</f>
        <v>MCT|Antivirus</v>
      </c>
      <c r="F70" s="3" t="str">
        <f>VLOOKUP(A70,[1]核实后库存情况!$A:$AA,20,0)</f>
        <v>10mM*1mL(DMSO)</v>
      </c>
      <c r="G70" s="3" t="str">
        <f>VLOOKUP(A70,[1]核实后库存情况!$A:$AA,16,0)</f>
        <v>α-Cyano-4-hydroxycinnamic acid</v>
      </c>
      <c r="H70" s="3" t="str">
        <f>VLOOKUP(A70,[1]核实后库存情况!$A:$AA,15,0)</f>
        <v>28166-41-8</v>
      </c>
      <c r="I70" s="3" t="str">
        <f>VLOOKUP(A70,[1]核实后库存情况!$A:$AA,18,0)</f>
        <v>189.1675</v>
      </c>
      <c r="J70" s="3" t="str">
        <f>VLOOKUP(A70,[1]核实后库存情况!$A:$AA,19,0)</f>
        <v>C10H7NO3</v>
      </c>
      <c r="K70" s="3" t="s">
        <v>778</v>
      </c>
      <c r="L70" s="3" t="s">
        <v>779</v>
      </c>
      <c r="M70" s="3">
        <v>0.9802</v>
      </c>
      <c r="N70" s="3">
        <v>4</v>
      </c>
      <c r="O70" s="3">
        <v>2</v>
      </c>
      <c r="P70" s="3" t="str">
        <f>VLOOKUP(A70,[1]核实后库存情况!$A:$AA,26,0)</f>
        <v>α-Cyano-4-hydroxycinnamic acid is a MCT inhibitor with antitumoral and antiangiogenic activity.</v>
      </c>
    </row>
    <row r="71" spans="1:16">
      <c r="A71" s="3" t="s">
        <v>152</v>
      </c>
      <c r="B71" s="4">
        <v>94473446</v>
      </c>
      <c r="C71" s="4" t="s">
        <v>780</v>
      </c>
      <c r="D71" s="3" t="s">
        <v>573</v>
      </c>
      <c r="E71" s="3" t="str">
        <f>VLOOKUP(A71,[1]核实后库存情况!$A:$AA,17,0)</f>
        <v>Acyltransferase Inhibitor|P450</v>
      </c>
      <c r="F71" s="3" t="str">
        <f>VLOOKUP(A71,[1]核实后库存情况!$A:$AA,20,0)</f>
        <v>10mM*1mL(DMSO)</v>
      </c>
      <c r="G71" s="3" t="str">
        <f>VLOOKUP(A71,[1]核实后库存情况!$A:$AA,16,0)</f>
        <v>Avasimibe</v>
      </c>
      <c r="H71" s="3" t="str">
        <f>VLOOKUP(A71,[1]核实后库存情况!$A:$AA,15,0)</f>
        <v>166518-60-1</v>
      </c>
      <c r="I71" s="3" t="str">
        <f>VLOOKUP(A71,[1]核实后库存情况!$A:$AA,18,0)</f>
        <v>501.721</v>
      </c>
      <c r="J71" s="3" t="str">
        <f>VLOOKUP(A71,[1]核实后库存情况!$A:$AA,19,0)</f>
        <v>C29H43NO4S</v>
      </c>
      <c r="K71" s="3" t="s">
        <v>781</v>
      </c>
      <c r="L71" s="3" t="s">
        <v>782</v>
      </c>
      <c r="M71" s="3">
        <v>8.4862</v>
      </c>
      <c r="N71" s="3">
        <v>5</v>
      </c>
      <c r="O71" s="3">
        <v>1</v>
      </c>
      <c r="P71" s="3" t="str">
        <f>VLOOKUP(A71,[1]核实后库存情况!$A:$AA,26,0)</f>
        <v>Avasimibe is an ACAT inhibitor with IC50 of 3.3 μM, it also inhibits human P450 isoenzymes CYP2C9, CYP1A2 and CYP2C19 with IC50 of 2.9/13.9 and 26.5 μM, respectively.</v>
      </c>
    </row>
    <row r="72" spans="1:16">
      <c r="A72" s="3" t="s">
        <v>153</v>
      </c>
      <c r="B72" s="4">
        <v>94465743</v>
      </c>
      <c r="C72" s="4" t="s">
        <v>783</v>
      </c>
      <c r="D72" s="3" t="s">
        <v>573</v>
      </c>
      <c r="E72" s="3" t="str">
        <f>VLOOKUP(A72,[1]核实后库存情况!$A:$AA,17,0)</f>
        <v>ATP Citrate Lyase</v>
      </c>
      <c r="F72" s="3" t="str">
        <f>VLOOKUP(A72,[1]核实后库存情况!$A:$AA,20,0)</f>
        <v>10mM*1mL(DMSO)</v>
      </c>
      <c r="G72" s="3" t="str">
        <f>VLOOKUP(A72,[1]核实后库存情况!$A:$AA,16,0)</f>
        <v>NDI-091143</v>
      </c>
      <c r="H72" s="3" t="str">
        <f>VLOOKUP(A72,[1]核实后库存情况!$A:$AA,15,0)</f>
        <v>2375840-87-0</v>
      </c>
      <c r="I72" s="3" t="str">
        <f>VLOOKUP(A72,[1]核实后库存情况!$A:$AA,18,0)</f>
        <v>453.8437</v>
      </c>
      <c r="J72" s="3" t="str">
        <f>VLOOKUP(A72,[1]核实后库存情况!$A:$AA,19,0)</f>
        <v>C20H14ClF2NO5S</v>
      </c>
      <c r="K72" s="3" t="s">
        <v>784</v>
      </c>
      <c r="L72" s="3" t="s">
        <v>785</v>
      </c>
      <c r="M72" s="3">
        <v>3.9928</v>
      </c>
      <c r="N72" s="3">
        <v>6</v>
      </c>
      <c r="O72" s="3">
        <v>2</v>
      </c>
      <c r="P72" s="3" t="str">
        <f>VLOOKUP(A72,[1]核实后库存情况!$A:$AA,26,0)</f>
        <v>NDI-091143 is a small-molecule inhibitor of human ACLY. It is located in an allosteric, mostly hydrophobic cavity next to the citrate-binding site, and requires extensive conformational changes in the enzyme that indirectly disrupt citrate binding.</v>
      </c>
    </row>
    <row r="73" spans="1:16">
      <c r="A73" s="3" t="s">
        <v>154</v>
      </c>
      <c r="B73" s="4">
        <v>94443676</v>
      </c>
      <c r="C73" s="4" t="s">
        <v>786</v>
      </c>
      <c r="D73" s="3" t="s">
        <v>573</v>
      </c>
      <c r="E73" s="3" t="str">
        <f>VLOOKUP(A73,[1]核实后库存情况!$A:$AA,17,0)</f>
        <v>PAD</v>
      </c>
      <c r="F73" s="3" t="str">
        <f>VLOOKUP(A73,[1]核实后库存情况!$A:$AA,20,0)</f>
        <v>10mM*1mL(DMSO)</v>
      </c>
      <c r="G73" s="3" t="str">
        <f>VLOOKUP(A73,[1]核实后库存情况!$A:$AA,16,0)</f>
        <v>Cl-amidine TFA</v>
      </c>
      <c r="H73" s="3" t="str">
        <f>VLOOKUP(A73,[1]核实后库存情况!$A:$AA,15,0)</f>
        <v>1043444-18-3</v>
      </c>
      <c r="I73" s="3" t="str">
        <f>VLOOKUP(A73,[1]核实后库存情况!$A:$AA,18,0)</f>
        <v>424.8026</v>
      </c>
      <c r="J73" s="3" t="str">
        <f>VLOOKUP(A73,[1]核实后库存情况!$A:$AA,19,0)</f>
        <v>C16H20ClF3N4O4</v>
      </c>
      <c r="K73" s="3" t="s">
        <v>787</v>
      </c>
      <c r="L73" s="3" t="s">
        <v>788</v>
      </c>
      <c r="M73" s="3">
        <v>0.0127</v>
      </c>
      <c r="N73" s="3">
        <v>6</v>
      </c>
      <c r="O73" s="3">
        <v>4</v>
      </c>
      <c r="P73" s="3" t="str">
        <f>VLOOKUP(A73,[1]核实后库存情况!$A:$AA,26,0)</f>
        <v>Cl-amidine is a peptidylarginine deminase (PAD) inhibitor, with an IC50 5.9±0.3 μM for PAD4.</v>
      </c>
    </row>
    <row r="74" spans="1:16">
      <c r="A74" s="3" t="s">
        <v>168</v>
      </c>
      <c r="B74" s="4">
        <v>86504808</v>
      </c>
      <c r="C74" s="4" t="s">
        <v>789</v>
      </c>
      <c r="D74" s="3" t="s">
        <v>573</v>
      </c>
      <c r="E74" s="3" t="str">
        <f>VLOOKUP(A74,[1]核实后库存情况!$A:$AA,17,0)</f>
        <v>IDH</v>
      </c>
      <c r="F74" s="3" t="str">
        <f>VLOOKUP(A74,[1]核实后库存情况!$A:$AA,20,0)</f>
        <v>10mM*1mL(DMSO)</v>
      </c>
      <c r="G74" s="3" t="str">
        <f>VLOOKUP(A74,[1]核实后库存情况!$A:$AA,16,0)</f>
        <v>DS-1001b</v>
      </c>
      <c r="H74" s="3" t="str">
        <f>VLOOKUP(A74,[1]核实后库存情况!$A:$AA,15,0)</f>
        <v>1898207-64-1</v>
      </c>
      <c r="I74" s="3" t="str">
        <f>VLOOKUP(A74,[1]核实后库存情况!$A:$AA,18,0)</f>
        <v>608.9157</v>
      </c>
      <c r="J74" s="3" t="str">
        <f>VLOOKUP(A74,[1]核实后库存情况!$A:$AA,19,0)</f>
        <v>C29H29Cl3FN3O4</v>
      </c>
      <c r="K74" s="3" t="s">
        <v>790</v>
      </c>
      <c r="L74" s="3" t="s">
        <v>791</v>
      </c>
      <c r="M74" s="3">
        <v>6.7534</v>
      </c>
      <c r="N74" s="3">
        <v>6</v>
      </c>
      <c r="O74" s="3">
        <v>1</v>
      </c>
      <c r="P74" s="3" t="str">
        <f>VLOOKUP(A74,[1]核实后库存情况!$A:$AA,26,0)</f>
        <v>DS-1001b is a novel selective mutant IDH1 inhibitor with antitumor activity.</v>
      </c>
    </row>
    <row r="75" spans="1:16">
      <c r="A75" s="3" t="s">
        <v>169</v>
      </c>
      <c r="B75" s="4">
        <v>94444046</v>
      </c>
      <c r="C75" s="4" t="s">
        <v>792</v>
      </c>
      <c r="D75" s="3" t="s">
        <v>573</v>
      </c>
      <c r="E75" s="3" t="str">
        <f>VLOOKUP(A75,[1]核实后库存情况!$A:$AA,17,0)</f>
        <v>others|Choline Kinase</v>
      </c>
      <c r="F75" s="3" t="str">
        <f>VLOOKUP(A75,[1]核实后库存情况!$A:$AA,20,0)</f>
        <v>10mM*1mL(DMSO)</v>
      </c>
      <c r="G75" s="3" t="str">
        <f>VLOOKUP(A75,[1]核实后库存情况!$A:$AA,16,0)</f>
        <v>EB-3D</v>
      </c>
      <c r="H75" s="3" t="str">
        <f>VLOOKUP(A75,[1]核实后库存情况!$A:$AA,15,0)</f>
        <v>1839150-63-8</v>
      </c>
      <c r="I75" s="3" t="str">
        <f>VLOOKUP(A75,[1]核实后库存情况!$A:$AA,18,0)</f>
        <v>644.4405</v>
      </c>
      <c r="J75" s="3" t="str">
        <f>VLOOKUP(A75,[1]核实后库存情况!$A:$AA,19,0)</f>
        <v>C30H36Br2N4O2</v>
      </c>
      <c r="K75" s="3" t="s">
        <v>793</v>
      </c>
      <c r="L75" s="3" t="s">
        <v>794</v>
      </c>
      <c r="M75" s="3">
        <v>-4.3266</v>
      </c>
      <c r="N75" s="3">
        <v>6</v>
      </c>
      <c r="O75" s="3">
        <v>0</v>
      </c>
      <c r="P75" s="3" t="str">
        <f>VLOOKUP(A75,[1]核实后库存情况!$A:$AA,26,0)</f>
        <v>EB-3D is a novel potent and selective choline kinase ChoKα inhibitor with an IC50 of 1 μM. EB-3D induces deregulation of the AMPK-mTOR pathway and apoptosis in leukemia T-cells and induces senescence in breast cancer cell lines through the activation of the metabolic sensor AMPK and the subsequent dephosphorylation of mTORC1 downstream targets.</v>
      </c>
    </row>
    <row r="76" spans="1:16">
      <c r="A76" s="3" t="s">
        <v>170</v>
      </c>
      <c r="B76" s="4">
        <v>94470849</v>
      </c>
      <c r="C76" s="4" t="s">
        <v>795</v>
      </c>
      <c r="D76" s="3" t="s">
        <v>573</v>
      </c>
      <c r="E76" s="3" t="str">
        <f>VLOOKUP(A76,[1]核实后库存情况!$A:$AA,17,0)</f>
        <v>Dehydrogenase</v>
      </c>
      <c r="F76" s="3" t="str">
        <f>VLOOKUP(A76,[1]核实后库存情况!$A:$AA,20,0)</f>
        <v>10mM*1mL(DMSO)</v>
      </c>
      <c r="G76" s="3" t="str">
        <f>VLOOKUP(A76,[1]核实后库存情况!$A:$AA,16,0)</f>
        <v>Brequinar</v>
      </c>
      <c r="H76" s="3" t="str">
        <f>VLOOKUP(A76,[1]核实后库存情况!$A:$AA,15,0)</f>
        <v>96187-53-0</v>
      </c>
      <c r="I76" s="3" t="str">
        <f>VLOOKUP(A76,[1]核实后库存情况!$A:$AA,18,0)</f>
        <v>375.3675</v>
      </c>
      <c r="J76" s="3" t="str">
        <f>VLOOKUP(A76,[1]核实后库存情况!$A:$AA,19,0)</f>
        <v>C23H15F2NO2</v>
      </c>
      <c r="K76" s="3" t="s">
        <v>796</v>
      </c>
      <c r="L76" s="3" t="s">
        <v>797</v>
      </c>
      <c r="M76" s="3">
        <v>5.4156</v>
      </c>
      <c r="N76" s="3">
        <v>3</v>
      </c>
      <c r="O76" s="3">
        <v>1</v>
      </c>
      <c r="P76" s="3" t="str">
        <f>VLOOKUP(A76,[1]核实后库存情况!$A:$AA,26,0)</f>
        <v>Brequinar (DUP785) is a potent inhibitor of dihydroorotate dehydrogenase (DHODH) with an IC50 of 5.2 nM for human DHODH. Brequinar has potent activities against a broad spectrum of viruses.</v>
      </c>
    </row>
    <row r="77" spans="1:16">
      <c r="A77" s="3" t="s">
        <v>171</v>
      </c>
      <c r="B77" s="4">
        <v>94473557</v>
      </c>
      <c r="C77" s="4" t="s">
        <v>798</v>
      </c>
      <c r="D77" s="3" t="s">
        <v>573</v>
      </c>
      <c r="E77" s="3" t="str">
        <f>VLOOKUP(A77,[1]核实后库存情况!$A:$AA,17,0)</f>
        <v>PDK</v>
      </c>
      <c r="F77" s="3" t="str">
        <f>VLOOKUP(A77,[1]核实后库存情况!$A:$AA,20,0)</f>
        <v>10mM*1mL(DMSO)</v>
      </c>
      <c r="G77" s="3" t="str">
        <f>VLOOKUP(A77,[1]核实后库存情况!$A:$AA,16,0)</f>
        <v>PDK4-IN-1 HCl</v>
      </c>
      <c r="H77" s="3" t="str">
        <f>VLOOKUP(A77,[1]核实后库存情况!$A:$AA,15,0)</f>
        <v>2310262-11-2</v>
      </c>
      <c r="I77" s="3" t="str">
        <f>VLOOKUP(A77,[1]核实后库存情况!$A:$AA,18,0)</f>
        <v>393.8661</v>
      </c>
      <c r="J77" s="3" t="str">
        <f>VLOOKUP(A77,[1]核实后库存情况!$A:$AA,19,0)</f>
        <v>C22H20ClN3O2</v>
      </c>
      <c r="K77" s="3" t="s">
        <v>799</v>
      </c>
      <c r="L77" s="3" t="s">
        <v>800</v>
      </c>
      <c r="M77" s="3">
        <v>3.2912</v>
      </c>
      <c r="N77" s="3">
        <v>5</v>
      </c>
      <c r="O77" s="3">
        <v>1</v>
      </c>
      <c r="P77" s="3" t="str">
        <f>VLOOKUP(A77,[1]核实后库存情况!$A:$AA,26,0)</f>
        <v>PDK-4 Inhibitor compound 8c HCl is an allosteric PDK-4 inhibitor with IC50 value of 84nM.</v>
      </c>
    </row>
    <row r="78" spans="1:16">
      <c r="A78" s="3" t="s">
        <v>172</v>
      </c>
      <c r="B78" s="4">
        <v>94446645</v>
      </c>
      <c r="C78" s="4" t="s">
        <v>801</v>
      </c>
      <c r="D78" s="3" t="s">
        <v>573</v>
      </c>
      <c r="E78" s="3" t="str">
        <f>VLOOKUP(A78,[1]核实后库存情况!$A:$AA,17,0)</f>
        <v>Progesterone|Glucocorticoid Receptor|Anti-inflammation</v>
      </c>
      <c r="F78" s="3" t="str">
        <f>VLOOKUP(A78,[1]核实后库存情况!$A:$AA,20,0)</f>
        <v>10mM*1mL(DMSO)</v>
      </c>
      <c r="G78" s="3" t="str">
        <f>VLOOKUP(A78,[1]核实后库存情况!$A:$AA,16,0)</f>
        <v>Clobetasol propionate</v>
      </c>
      <c r="H78" s="3" t="str">
        <f>VLOOKUP(A78,[1]核实后库存情况!$A:$AA,15,0)</f>
        <v>25122-46-7</v>
      </c>
      <c r="I78" s="3" t="str">
        <f>VLOOKUP(A78,[1]核实后库存情况!$A:$AA,18,0)</f>
        <v>466.97</v>
      </c>
      <c r="J78" s="3" t="str">
        <f>VLOOKUP(A78,[1]核实后库存情况!$A:$AA,19,0)</f>
        <v>C25H32ClFO5</v>
      </c>
      <c r="K78" s="3" t="s">
        <v>802</v>
      </c>
      <c r="L78" s="3" t="s">
        <v>803</v>
      </c>
      <c r="M78" s="3">
        <v>3.3834</v>
      </c>
      <c r="N78" s="3">
        <v>5</v>
      </c>
      <c r="O78" s="3">
        <v>1</v>
      </c>
      <c r="P78" s="3" t="str">
        <f>VLOOKUP(A78,[1]核实后库存情况!$A:$AA,26,0)</f>
        <v>Clobetasol propionate is a corticosteroid with anti-inflammatory effect and is used to treat various skin disorders.</v>
      </c>
    </row>
    <row r="79" spans="1:16">
      <c r="A79" s="3" t="s">
        <v>173</v>
      </c>
      <c r="B79" s="4">
        <v>94482288</v>
      </c>
      <c r="C79" s="4" t="s">
        <v>804</v>
      </c>
      <c r="D79" s="3" t="s">
        <v>573</v>
      </c>
      <c r="E79" s="3" t="str">
        <f>VLOOKUP(A79,[1]核实后库存情况!$A:$AA,17,0)</f>
        <v>Progesterone|Glucocorticoid Receptor|Glucocorticoid</v>
      </c>
      <c r="F79" s="3" t="str">
        <f>VLOOKUP(A79,[1]核实后库存情况!$A:$AA,20,0)</f>
        <v>10mM*1mL(DMSO)</v>
      </c>
      <c r="G79" s="3" t="str">
        <f>VLOOKUP(A79,[1]核实后库存情况!$A:$AA,16,0)</f>
        <v>Desonide</v>
      </c>
      <c r="H79" s="3" t="str">
        <f>VLOOKUP(A79,[1]核实后库存情况!$A:$AA,15,0)</f>
        <v>638-94-8</v>
      </c>
      <c r="I79" s="3" t="str">
        <f>VLOOKUP(A79,[1]核实后库存情况!$A:$AA,18,0)</f>
        <v>416.5073</v>
      </c>
      <c r="J79" s="3" t="str">
        <f>VLOOKUP(A79,[1]核实后库存情况!$A:$AA,19,0)</f>
        <v>C24H32O6</v>
      </c>
      <c r="K79" s="3" t="s">
        <v>805</v>
      </c>
      <c r="L79" s="3" t="s">
        <v>806</v>
      </c>
      <c r="M79" s="3">
        <v>1.4543</v>
      </c>
      <c r="N79" s="3">
        <v>6</v>
      </c>
      <c r="O79" s="3">
        <v>2</v>
      </c>
      <c r="P79" s="3" t="str">
        <f>VLOOKUP(A79,[1]核实后库存情况!$A:$AA,26,0)</f>
        <v>Desonide is a nonfluorinated corticosteroid with anti-inflammatory effect that is used for the treatment of dermatoses.</v>
      </c>
    </row>
    <row r="80" spans="1:17">
      <c r="A80" s="3" t="s">
        <v>174</v>
      </c>
      <c r="B80" s="4">
        <v>94458658</v>
      </c>
      <c r="C80" s="4" t="s">
        <v>807</v>
      </c>
      <c r="D80" s="3" t="s">
        <v>573</v>
      </c>
      <c r="E80" s="3" t="str">
        <f>VLOOKUP(A80,[1]核实后库存情况!$A:$AA,17,0)</f>
        <v>mTOR|Autophagy</v>
      </c>
      <c r="F80" s="3" t="str">
        <f>VLOOKUP(A80,[1]核实后库存情况!$A:$AA,20,0)</f>
        <v>3mM*1mL(DMSO)</v>
      </c>
      <c r="G80" s="3" t="str">
        <f>VLOOKUP(A80,[1]核实后库存情况!$A:$AA,16,0)</f>
        <v>Torin 1</v>
      </c>
      <c r="H80" s="3" t="str">
        <f>VLOOKUP(A80,[1]核实后库存情况!$A:$AA,15,0)</f>
        <v>1222998-36-8</v>
      </c>
      <c r="I80" s="3" t="str">
        <f>VLOOKUP(A80,[1]核实后库存情况!$A:$AA,18,0)</f>
        <v>607.6243</v>
      </c>
      <c r="J80" s="3" t="str">
        <f>VLOOKUP(A80,[1]核实后库存情况!$A:$AA,19,0)</f>
        <v>C35H28F3N5O2</v>
      </c>
      <c r="K80" s="3" t="s">
        <v>808</v>
      </c>
      <c r="L80" s="3" t="s">
        <v>809</v>
      </c>
      <c r="M80" s="3">
        <v>6.5509</v>
      </c>
      <c r="N80" s="3">
        <v>7</v>
      </c>
      <c r="O80" s="3">
        <v>0</v>
      </c>
      <c r="P80" s="3" t="str">
        <f>VLOOKUP(A80,[1]核实后库存情况!$A:$AA,26,0)</f>
        <v>Torin 1 is a potent mTOR inhibitor with an IC50 of 3 nM, inhibiting both mTORC1 and mTORC2 complexes with IC50 values between 2 and 10 nM, and is an effective inducer of autophagy.</v>
      </c>
      <c r="Q80" t="str">
        <f>VLOOKUP(A80,[1]核实后库存情况!$A:$AA,27,0)</f>
        <v>Torin 1是一种高效的 mTOR 抑制剂，其 IC50 为 3 nM，抑制 mTORC1 和 mTORC2 复合物的 IC50 值在 2 至 10 nM 之间，是一种有效的自噬诱导剂。</v>
      </c>
    </row>
    <row r="81" spans="1:16">
      <c r="A81" s="3" t="s">
        <v>175</v>
      </c>
      <c r="B81" s="4">
        <v>94473490</v>
      </c>
      <c r="C81" s="4" t="s">
        <v>810</v>
      </c>
      <c r="D81" s="3" t="s">
        <v>573</v>
      </c>
      <c r="E81" s="3" t="str">
        <f>VLOOKUP(A81,[1]核实后库存情况!$A:$AA,17,0)</f>
        <v>HIF</v>
      </c>
      <c r="F81" s="3" t="str">
        <f>VLOOKUP(A81,[1]核实后库存情况!$A:$AA,20,0)</f>
        <v>10mM*1mL(DMSO)</v>
      </c>
      <c r="G81" s="3" t="str">
        <f>VLOOKUP(A81,[1]核实后库存情况!$A:$AA,16,0)</f>
        <v>KC7F2</v>
      </c>
      <c r="H81" s="3" t="str">
        <f>VLOOKUP(A81,[1]核实后库存情况!$A:$AA,15,0)</f>
        <v>927822-86-4</v>
      </c>
      <c r="I81" s="3" t="str">
        <f>VLOOKUP(A81,[1]核实后库存情况!$A:$AA,18,0)</f>
        <v>570.3812</v>
      </c>
      <c r="J81" s="3" t="str">
        <f>VLOOKUP(A81,[1]核实后库存情况!$A:$AA,19,0)</f>
        <v>C16H16Cl4N2O4S4</v>
      </c>
      <c r="K81" s="3" t="s">
        <v>811</v>
      </c>
      <c r="L81" s="3" t="s">
        <v>812</v>
      </c>
      <c r="M81" s="3">
        <v>5.241</v>
      </c>
      <c r="N81" s="3">
        <v>6</v>
      </c>
      <c r="O81" s="3">
        <v>2</v>
      </c>
      <c r="P81" s="3" t="str">
        <f>VLOOKUP(A81,[1]核实后库存情况!$A:$AA,26,0)</f>
        <v>KC7F2 is a selective HIF-1α transcription inhibitor with IC50 of 20 μM in a cell-based assay.</v>
      </c>
    </row>
    <row r="82" spans="1:16">
      <c r="A82" s="3" t="s">
        <v>176</v>
      </c>
      <c r="B82" s="4">
        <v>94482809</v>
      </c>
      <c r="C82" s="4" t="s">
        <v>813</v>
      </c>
      <c r="D82" s="3" t="s">
        <v>573</v>
      </c>
      <c r="E82" s="3" t="str">
        <f>VLOOKUP(A82,[1]核实后库存情况!$A:$AA,17,0)</f>
        <v>PI3K|Akt|DNA-PK</v>
      </c>
      <c r="F82" s="3" t="str">
        <f>VLOOKUP(A82,[1]核实后库存情况!$A:$AA,20,0)</f>
        <v>10mM*1mL(DMSO)</v>
      </c>
      <c r="G82" s="3" t="str">
        <f>VLOOKUP(A82,[1]核实后库存情况!$A:$AA,16,0)</f>
        <v>Samotolisib</v>
      </c>
      <c r="H82" s="3" t="str">
        <f>VLOOKUP(A82,[1]核实后库存情况!$A:$AA,15,0)</f>
        <v>1386874-06-1</v>
      </c>
      <c r="I82" s="3" t="str">
        <f>VLOOKUP(A82,[1]核实后库存情况!$A:$AA,18,0)</f>
        <v>406.4776</v>
      </c>
      <c r="J82" s="3" t="str">
        <f>VLOOKUP(A82,[1]核实后库存情况!$A:$AA,19,0)</f>
        <v>C23H26N4O3</v>
      </c>
      <c r="K82" s="3" t="s">
        <v>814</v>
      </c>
      <c r="L82" s="3" t="s">
        <v>815</v>
      </c>
      <c r="M82" s="3">
        <v>2.7849</v>
      </c>
      <c r="N82" s="3">
        <v>7</v>
      </c>
      <c r="O82" s="3">
        <v>1</v>
      </c>
      <c r="P82" s="3" t="str">
        <f>VLOOKUP(A82,[1]核实后库存情况!$A:$AA,26,0)</f>
        <v>LY3023414 is an oral ATP competitive inhibitor of the class I PI3K isoforms, mTOR and DNA-PK with an IC50 of 64.9 nM, 42.1 nM, 10.6 nM, 19.1 nM for Akt1 (pT308), Akt1 (pS473), P70S6 (pT389), S6RP (pS240/242).</v>
      </c>
    </row>
    <row r="83" spans="1:16">
      <c r="A83" s="3" t="s">
        <v>177</v>
      </c>
      <c r="B83" s="4">
        <v>94445075</v>
      </c>
      <c r="C83" s="4" t="s">
        <v>816</v>
      </c>
      <c r="D83" s="3" t="s">
        <v>573</v>
      </c>
      <c r="E83" s="3" t="str">
        <f>VLOOKUP(A83,[1]核实后库存情况!$A:$AA,17,0)</f>
        <v>Plant Standard|Dehydrogenase|Terpenes|Crocus</v>
      </c>
      <c r="F83" s="3" t="str">
        <f>VLOOKUP(A83,[1]核实后库存情况!$A:$AA,20,0)</f>
        <v>3mM*1mL(DMSO)</v>
      </c>
      <c r="G83" s="3" t="str">
        <f>VLOOKUP(A83,[1]核实后库存情况!$A:$AA,16,0)</f>
        <v>Crocetin</v>
      </c>
      <c r="H83" s="3" t="str">
        <f>VLOOKUP(A83,[1]核实后库存情况!$A:$AA,15,0)</f>
        <v>27876-94-4</v>
      </c>
      <c r="I83" s="3" t="str">
        <f>VLOOKUP(A83,[1]核实后库存情况!$A:$AA,18,0)</f>
        <v>328.4022</v>
      </c>
      <c r="J83" s="3" t="str">
        <f>VLOOKUP(A83,[1]核实后库存情况!$A:$AA,19,0)</f>
        <v>C20H24O4</v>
      </c>
      <c r="K83" s="3" t="s">
        <v>817</v>
      </c>
      <c r="L83" s="3" t="s">
        <v>818</v>
      </c>
      <c r="M83" s="3">
        <v>5.4464</v>
      </c>
      <c r="N83" s="3">
        <v>4</v>
      </c>
      <c r="O83" s="3">
        <v>2</v>
      </c>
      <c r="P83" s="3" t="str">
        <f>VLOOKUP(A83,[1]核实后库存情况!$A:$AA,26,0)</f>
        <v>Crocetin, a saffron derivative, is an inhibitor of human lactate dehydrogenase 5 in the antiglycolytic approach against cancer.</v>
      </c>
    </row>
    <row r="84" spans="1:16">
      <c r="A84" s="3" t="s">
        <v>178</v>
      </c>
      <c r="B84" s="4">
        <v>94458166</v>
      </c>
      <c r="C84" s="4" t="s">
        <v>819</v>
      </c>
      <c r="D84" s="3" t="s">
        <v>573</v>
      </c>
      <c r="E84" s="3" t="str">
        <f>VLOOKUP(A84,[1]核实后库存情况!$A:$AA,17,0)</f>
        <v>HMGCR|Anti-inflammation|Inosine Monophosphate (IMP) Dehydrogenase Inhibitor</v>
      </c>
      <c r="F84" s="3" t="str">
        <f>VLOOKUP(A84,[1]核实后库存情况!$A:$AA,20,0)</f>
        <v>10mM*1mL(DMSO)</v>
      </c>
      <c r="G84" s="3" t="str">
        <f>VLOOKUP(A84,[1]核实后库存情况!$A:$AA,16,0)</f>
        <v>Pravastatin Sodium</v>
      </c>
      <c r="H84" s="3" t="str">
        <f>VLOOKUP(A84,[1]核实后库存情况!$A:$AA,15,0)</f>
        <v>81131-70-6</v>
      </c>
      <c r="I84" s="3" t="str">
        <f>VLOOKUP(A84,[1]核实后库存情况!$A:$AA,18,0)</f>
        <v>446.5096</v>
      </c>
      <c r="J84" s="3" t="str">
        <f>VLOOKUP(A84,[1]核实后库存情况!$A:$AA,19,0)</f>
        <v>C23H35NaO7</v>
      </c>
      <c r="K84" s="3" t="s">
        <v>820</v>
      </c>
      <c r="L84" s="3" t="s">
        <v>821</v>
      </c>
      <c r="M84" s="3">
        <v>2.4541</v>
      </c>
      <c r="N84" s="3">
        <v>7</v>
      </c>
      <c r="O84" s="3">
        <v>4</v>
      </c>
      <c r="P84" s="3" t="str">
        <f>VLOOKUP(A84,[1]核实后库存情况!$A:$AA,26,0)</f>
        <v>Pravastatin Sodium is a competitive HMG-CoA reductase inhibitor with IC50 value of 5.6 μM.</v>
      </c>
    </row>
    <row r="85" spans="1:16">
      <c r="A85" s="3" t="s">
        <v>179</v>
      </c>
      <c r="B85" s="4">
        <v>94443244</v>
      </c>
      <c r="C85" s="4" t="s">
        <v>822</v>
      </c>
      <c r="D85" s="3" t="s">
        <v>573</v>
      </c>
      <c r="E85" s="3" t="str">
        <f>VLOOKUP(A85,[1]核实后库存情况!$A:$AA,17,0)</f>
        <v>Protein Amino Acid|mGluR</v>
      </c>
      <c r="F85" s="3" t="str">
        <f>VLOOKUP(A85,[1]核实后库存情况!$A:$AA,20,0)</f>
        <v>10mM*1mL(DMSO)</v>
      </c>
      <c r="G85" s="3" t="str">
        <f>VLOOKUP(A85,[1]核实后库存情况!$A:$AA,16,0)</f>
        <v>H-D-Gln-OH</v>
      </c>
      <c r="H85" s="3" t="str">
        <f>VLOOKUP(A85,[1]核实后库存情况!$A:$AA,15,0)</f>
        <v>5959-95-5</v>
      </c>
      <c r="I85" s="3" t="str">
        <f>VLOOKUP(A85,[1]核实后库存情况!$A:$AA,18,0)</f>
        <v>146.1445</v>
      </c>
      <c r="J85" s="3" t="str">
        <f>VLOOKUP(A85,[1]核实后库存情况!$A:$AA,19,0)</f>
        <v>C5H10N2O3</v>
      </c>
      <c r="K85" s="3" t="s">
        <v>823</v>
      </c>
      <c r="L85" s="3" t="s">
        <v>824</v>
      </c>
      <c r="M85" s="3">
        <v>-3.7564</v>
      </c>
      <c r="N85" s="3">
        <v>5</v>
      </c>
      <c r="O85" s="3">
        <v>3</v>
      </c>
      <c r="P85" s="3" t="str">
        <f>VLOOKUP(A85,[1]核实后库存情况!$A:$AA,26,0)</f>
        <v>D-Glutamine is a non-essential amino acid involved in many metabolic processes such as forming the central metabolite in amino acid transamination.</v>
      </c>
    </row>
    <row r="86" spans="1:16">
      <c r="A86" s="3" t="s">
        <v>193</v>
      </c>
      <c r="B86" s="4">
        <v>94468598</v>
      </c>
      <c r="C86" s="4" t="s">
        <v>825</v>
      </c>
      <c r="D86" s="3" t="s">
        <v>573</v>
      </c>
      <c r="E86" s="3" t="str">
        <f>VLOOKUP(A86,[1]核实后库存情况!$A:$AA,17,0)</f>
        <v>Protein Amino Acid</v>
      </c>
      <c r="F86" s="3" t="str">
        <f>VLOOKUP(A86,[1]核实后库存情况!$A:$AA,20,0)</f>
        <v>10mM*1mL(Water)</v>
      </c>
      <c r="G86" s="3" t="str">
        <f>VLOOKUP(A86,[1]核实后库存情况!$A:$AA,16,0)</f>
        <v>H-DL-Gln-OH</v>
      </c>
      <c r="H86" s="3" t="str">
        <f>VLOOKUP(A86,[1]核实后库存情况!$A:$AA,15,0)</f>
        <v>6899-04-3</v>
      </c>
      <c r="I86" s="3" t="str">
        <f>VLOOKUP(A86,[1]核实后库存情况!$A:$AA,18,0)</f>
        <v>146.1445</v>
      </c>
      <c r="J86" s="3" t="str">
        <f>VLOOKUP(A86,[1]核实后库存情况!$A:$AA,19,0)</f>
        <v>C5H10N2O3</v>
      </c>
      <c r="K86" s="3" t="s">
        <v>826</v>
      </c>
      <c r="L86" s="3" t="s">
        <v>827</v>
      </c>
      <c r="M86" s="3">
        <v>-3.7564</v>
      </c>
      <c r="N86" s="3">
        <v>5</v>
      </c>
      <c r="O86" s="3">
        <v>3</v>
      </c>
      <c r="P86" s="3" t="str">
        <f>VLOOKUP(A86,[1]核实后库存情况!$A:$AA,26,0)</f>
        <v>Glutamine is a non-essential amino acid present abundantly throughout the body and is involved in many metabolic processes.</v>
      </c>
    </row>
    <row r="87" spans="1:16">
      <c r="A87" s="3" t="s">
        <v>194</v>
      </c>
      <c r="B87" s="4">
        <v>94478817</v>
      </c>
      <c r="C87" s="4" t="s">
        <v>828</v>
      </c>
      <c r="D87" s="3" t="s">
        <v>573</v>
      </c>
      <c r="E87" s="3" t="str">
        <f>VLOOKUP(A87,[1]核实后库存情况!$A:$AA,17,0)</f>
        <v>Additive and Auxiliary Reagent|Iron death Inhibitor|Drug Standard|AMPAR|NMDAR|Protein Amino Acid|Vitamin|Bile Acid</v>
      </c>
      <c r="F87" s="3" t="str">
        <f>VLOOKUP(A87,[1]核实后库存情况!$A:$AA,20,0)</f>
        <v>10mM*1mL(Water)</v>
      </c>
      <c r="G87" s="3" t="str">
        <f>VLOOKUP(A87,[1]核实后库存情况!$A:$AA,16,0)</f>
        <v>H-Glu-OH</v>
      </c>
      <c r="H87" s="3" t="str">
        <f>VLOOKUP(A87,[1]核实后库存情况!$A:$AA,15,0)</f>
        <v>56-86-0</v>
      </c>
      <c r="I87" s="3" t="str">
        <f>VLOOKUP(A87,[1]核实后库存情况!$A:$AA,18,0)</f>
        <v>147.1293</v>
      </c>
      <c r="J87" s="3" t="str">
        <f>VLOOKUP(A87,[1]核实后库存情况!$A:$AA,19,0)</f>
        <v>C5H9NO4</v>
      </c>
      <c r="K87" s="3" t="s">
        <v>829</v>
      </c>
      <c r="L87" s="3" t="s">
        <v>830</v>
      </c>
      <c r="M87" s="3">
        <v>-3.3586</v>
      </c>
      <c r="N87" s="3">
        <v>5</v>
      </c>
      <c r="O87" s="3">
        <v>3</v>
      </c>
      <c r="P87" s="3" t="str">
        <f>VLOOKUP(A87,[1]核实后库存情况!$A:$AA,26,0)</f>
        <v>(S)-Glutamic acid acts as an excitatory neurotransmitter in the central nervous system.</v>
      </c>
    </row>
    <row r="88" spans="1:16">
      <c r="A88" s="3" t="s">
        <v>195</v>
      </c>
      <c r="B88" s="4">
        <v>94469595</v>
      </c>
      <c r="C88" s="4" t="s">
        <v>831</v>
      </c>
      <c r="D88" s="3" t="s">
        <v>573</v>
      </c>
      <c r="E88" s="3" t="str">
        <f>VLOOKUP(A88,[1]核实后库存情况!$A:$AA,17,0)</f>
        <v>Antifungal</v>
      </c>
      <c r="F88" s="3" t="str">
        <f>VLOOKUP(A88,[1]核实后库存情况!$A:$AA,20,0)</f>
        <v>10mM*1mL(DMSO)</v>
      </c>
      <c r="G88" s="3" t="str">
        <f>VLOOKUP(A88,[1]核实后库存情况!$A:$AA,16,0)</f>
        <v>(S)-Leucic acid</v>
      </c>
      <c r="H88" s="3" t="str">
        <f>VLOOKUP(A88,[1]核实后库存情况!$A:$AA,15,0)</f>
        <v>13748-90-8</v>
      </c>
      <c r="I88" s="3" t="str">
        <f>VLOOKUP(A88,[1]核实后库存情况!$A:$AA,18,0)</f>
        <v>132.1577</v>
      </c>
      <c r="J88" s="3" t="str">
        <f>VLOOKUP(A88,[1]核实后库存情况!$A:$AA,19,0)</f>
        <v>C6H12O3</v>
      </c>
      <c r="K88" s="3" t="s">
        <v>832</v>
      </c>
      <c r="L88" s="3" t="s">
        <v>833</v>
      </c>
      <c r="M88" s="3">
        <v>0.2606</v>
      </c>
      <c r="N88" s="3">
        <v>3</v>
      </c>
      <c r="O88" s="3">
        <v>2</v>
      </c>
      <c r="P88" s="3" t="str">
        <f>VLOOKUP(A88,[1]核实后库存情况!$A:$AA,26,0)</f>
        <v>(S)-Leucic acid is a metabolite of acid leucine and has fungicidal properties.</v>
      </c>
    </row>
    <row r="89" spans="1:16">
      <c r="A89" s="3" t="s">
        <v>196</v>
      </c>
      <c r="B89" s="4">
        <v>94458819</v>
      </c>
      <c r="C89" s="4" t="s">
        <v>834</v>
      </c>
      <c r="D89" s="3" t="s">
        <v>573</v>
      </c>
      <c r="E89" s="3" t="str">
        <f>VLOOKUP(A89,[1]核实后库存情况!$A:$AA,17,0)</f>
        <v>Nrf2|Plant Standard</v>
      </c>
      <c r="F89" s="3" t="str">
        <f>VLOOKUP(A89,[1]核实后库存情况!$A:$AA,20,0)</f>
        <v>10mM*1mL(DMSO)</v>
      </c>
      <c r="G89" s="3" t="str">
        <f>VLOOKUP(A89,[1]核实后库存情况!$A:$AA,16,0)</f>
        <v>Mangiferin</v>
      </c>
      <c r="H89" s="3" t="str">
        <f>VLOOKUP(A89,[1]核实后库存情况!$A:$AA,15,0)</f>
        <v>4773-96-0</v>
      </c>
      <c r="I89" s="3" t="str">
        <f>VLOOKUP(A89,[1]核实后库存情况!$A:$AA,18,0)</f>
        <v>422.3396</v>
      </c>
      <c r="J89" s="3" t="str">
        <f>VLOOKUP(A89,[1]核实后库存情况!$A:$AA,19,0)</f>
        <v>C19H18O11</v>
      </c>
      <c r="K89" s="3" t="s">
        <v>835</v>
      </c>
      <c r="L89" s="3" t="s">
        <v>836</v>
      </c>
      <c r="M89" s="3">
        <v>-0.4299</v>
      </c>
      <c r="N89" s="3">
        <v>11</v>
      </c>
      <c r="O89" s="3">
        <v>8</v>
      </c>
      <c r="P89" s="3" t="str">
        <f>VLOOKUP(A89,[1]核实后库存情况!$A:$AA,26,0)</f>
        <v>Mangiferin is the predominant constituent of extracts of the mango plant Mangifera Indica L. with potential antidiabetic activity.</v>
      </c>
    </row>
    <row r="90" spans="1:16">
      <c r="A90" s="3" t="s">
        <v>197</v>
      </c>
      <c r="B90" s="4">
        <v>94480339</v>
      </c>
      <c r="C90" s="4" t="s">
        <v>837</v>
      </c>
      <c r="D90" s="3" t="s">
        <v>573</v>
      </c>
      <c r="E90" s="3" t="str">
        <f>VLOOKUP(A90,[1]核实后库存情况!$A:$AA,17,0)</f>
        <v>Insect Repellent|PKC|TGF-beta/Smad|Akt|PI3K|HIV</v>
      </c>
      <c r="F90" s="3" t="str">
        <f>VLOOKUP(A90,[1]核实后库存情况!$A:$AA,20,0)</f>
        <v>10mM*1mL(Water)</v>
      </c>
      <c r="G90" s="3" t="str">
        <f>VLOOKUP(A90,[1]核实后库存情况!$A:$AA,16,0)</f>
        <v>Miltefosine</v>
      </c>
      <c r="H90" s="3" t="str">
        <f>VLOOKUP(A90,[1]核实后库存情况!$A:$AA,15,0)</f>
        <v>58066-85-6</v>
      </c>
      <c r="I90" s="3" t="str">
        <f>VLOOKUP(A90,[1]核实后库存情况!$A:$AA,18,0)</f>
        <v>407.568</v>
      </c>
      <c r="J90" s="3" t="str">
        <f>VLOOKUP(A90,[1]核实后库存情况!$A:$AA,19,0)</f>
        <v>C21H46NO4P</v>
      </c>
      <c r="K90" s="3" t="s">
        <v>838</v>
      </c>
      <c r="L90" s="3" t="s">
        <v>839</v>
      </c>
      <c r="M90" s="3">
        <v>0.1224</v>
      </c>
      <c r="N90" s="3">
        <v>5</v>
      </c>
      <c r="O90" s="3">
        <v>0</v>
      </c>
      <c r="P90" s="3" t="str">
        <f>VLOOKUP(A90,[1]核实后库存情况!$A:$AA,26,0)</f>
        <v>Miltefosine is a mult-target inhibitor which can inhibit Akt, PI3K and PKC.</v>
      </c>
    </row>
    <row r="91" spans="1:16">
      <c r="A91" s="3" t="s">
        <v>198</v>
      </c>
      <c r="B91" s="4">
        <v>86562382</v>
      </c>
      <c r="C91" s="4" t="s">
        <v>840</v>
      </c>
      <c r="D91" s="3" t="s">
        <v>573</v>
      </c>
      <c r="E91" s="3" t="str">
        <f>VLOOKUP(A91,[1]核实后库存情况!$A:$AA,17,0)</f>
        <v>Nrf2</v>
      </c>
      <c r="F91" s="3" t="str">
        <f>VLOOKUP(A91,[1]核实后库存情况!$A:$AA,20,0)</f>
        <v>10mM*1mL(DMSO)</v>
      </c>
      <c r="G91" s="3" t="str">
        <f>VLOOKUP(A91,[1]核实后库存情况!$A:$AA,16,0)</f>
        <v>4-Octyl Itaconate</v>
      </c>
      <c r="H91" s="3" t="str">
        <f>VLOOKUP(A91,[1]核实后库存情况!$A:$AA,15,0)</f>
        <v>3133-16-2</v>
      </c>
      <c r="I91" s="3" t="str">
        <f>VLOOKUP(A91,[1]核实后库存情况!$A:$AA,18,0)</f>
        <v>242.3114</v>
      </c>
      <c r="J91" s="3" t="str">
        <f>VLOOKUP(A91,[1]核实后库存情况!$A:$AA,19,0)</f>
        <v>C13H22O4</v>
      </c>
      <c r="K91" s="3" t="s">
        <v>841</v>
      </c>
      <c r="L91" s="3" t="s">
        <v>842</v>
      </c>
      <c r="M91" s="3">
        <v>3.3149</v>
      </c>
      <c r="N91" s="3">
        <v>4</v>
      </c>
      <c r="O91" s="3">
        <v>1</v>
      </c>
      <c r="P91" s="3" t="str">
        <f>VLOOKUP(A91,[1]核实后库存情况!$A:$AA,26,0)</f>
        <v>4-Octyl itaconate is the endogenous metabolite of itaconate with anti-inflammatory activity. It can decrease cytokine production and protect against lipopolysaccharide-induced lethality in vivo.</v>
      </c>
    </row>
    <row r="92" spans="1:16">
      <c r="A92" s="3" t="s">
        <v>199</v>
      </c>
      <c r="B92" s="4">
        <v>94471722</v>
      </c>
      <c r="C92" s="4" t="s">
        <v>843</v>
      </c>
      <c r="D92" s="3" t="s">
        <v>573</v>
      </c>
      <c r="E92" s="3" t="str">
        <f>VLOOKUP(A92,[1]核实后库存情况!$A:$AA,17,0)</f>
        <v>Sirtuin</v>
      </c>
      <c r="F92" s="3" t="str">
        <f>VLOOKUP(A92,[1]核实后库存情况!$A:$AA,20,0)</f>
        <v>10mM*1mL(DMSO)</v>
      </c>
      <c r="G92" s="3" t="str">
        <f>VLOOKUP(A92,[1]核实后库存情况!$A:$AA,16,0)</f>
        <v>Selisistat</v>
      </c>
      <c r="H92" s="3" t="str">
        <f>VLOOKUP(A92,[1]核实后库存情况!$A:$AA,15,0)</f>
        <v>49843-98-3</v>
      </c>
      <c r="I92" s="3" t="str">
        <f>VLOOKUP(A92,[1]核实后库存情况!$A:$AA,18,0)</f>
        <v>248.7081</v>
      </c>
      <c r="J92" s="3" t="str">
        <f>VLOOKUP(A92,[1]核实后库存情况!$A:$AA,19,0)</f>
        <v>C13H13ClN2O</v>
      </c>
      <c r="K92" s="3" t="s">
        <v>844</v>
      </c>
      <c r="L92" s="3" t="s">
        <v>845</v>
      </c>
      <c r="M92" s="3">
        <v>2.5207</v>
      </c>
      <c r="N92" s="3">
        <v>3</v>
      </c>
      <c r="O92" s="3">
        <v>2</v>
      </c>
      <c r="P92" s="3" t="str">
        <f>VLOOKUP(A92,[1]核实后库存情况!$A:$AA,26,0)</f>
        <v>EX-527 is a potent and selective SIRT1 inhibitor with IC50 of 38 nM, exhibits &gt; 200-fold selectivity against SIRT2 and SIRT3.</v>
      </c>
    </row>
    <row r="93" spans="1:16">
      <c r="A93" s="3" t="s">
        <v>200</v>
      </c>
      <c r="B93" s="4">
        <v>86538038</v>
      </c>
      <c r="C93" s="4" t="s">
        <v>846</v>
      </c>
      <c r="D93" s="3" t="s">
        <v>573</v>
      </c>
      <c r="E93" s="3" t="str">
        <f>VLOOKUP(A93,[1]核实后库存情况!$A:$AA,17,0)</f>
        <v>Dehydrogenase</v>
      </c>
      <c r="F93" s="3" t="str">
        <f>VLOOKUP(A93,[1]核实后库存情况!$A:$AA,20,0)</f>
        <v>10mM*1mL(DMSO)</v>
      </c>
      <c r="G93" s="3" t="str">
        <f>VLOOKUP(A93,[1]核实后库存情况!$A:$AA,16,0)</f>
        <v>Brequinar Sodium</v>
      </c>
      <c r="H93" s="3" t="str">
        <f>VLOOKUP(A93,[1]核实后库存情况!$A:$AA,15,0)</f>
        <v>96201-88-6</v>
      </c>
      <c r="I93" s="3" t="str">
        <f>VLOOKUP(A93,[1]核实后库存情况!$A:$AA,18,0)</f>
        <v>397.3493</v>
      </c>
      <c r="J93" s="3" t="str">
        <f>VLOOKUP(A93,[1]核实后库存情况!$A:$AA,19,0)</f>
        <v>C23H14F2NNaO2</v>
      </c>
      <c r="K93" s="3" t="s">
        <v>847</v>
      </c>
      <c r="L93" s="3" t="s">
        <v>848</v>
      </c>
      <c r="M93" s="3">
        <v>5.4156</v>
      </c>
      <c r="N93" s="3">
        <v>3</v>
      </c>
      <c r="O93" s="3">
        <v>1</v>
      </c>
      <c r="P93" s="3" t="str">
        <f>VLOOKUP(A93,[1]核实后库存情况!$A:$AA,26,0)</f>
        <v>Brequinar sodium is a potent inhibitor of the mitochondrial DHODH, a rate-limiting enzyme in the pyrimidine &lt;i&gt;de novo&lt;/i&gt; nucleotide synthesis.</v>
      </c>
    </row>
    <row r="94" spans="1:16">
      <c r="A94" s="3" t="s">
        <v>201</v>
      </c>
      <c r="B94" s="4">
        <v>86560845</v>
      </c>
      <c r="C94" s="4" t="s">
        <v>849</v>
      </c>
      <c r="D94" s="3" t="s">
        <v>573</v>
      </c>
      <c r="E94" s="3" t="str">
        <f>VLOOKUP(A94,[1]核实后库存情况!$A:$AA,17,0)</f>
        <v>DNA/RNA Synthesis|DNA Alkylator/Crosslinker</v>
      </c>
      <c r="F94" s="3" t="str">
        <f>VLOOKUP(A94,[1]核实后库存情况!$A:$AA,20,0)</f>
        <v>10mM*1mL(DMSO)</v>
      </c>
      <c r="G94" s="3" t="str">
        <f>VLOOKUP(A94,[1]核实后库存情况!$A:$AA,16,0)</f>
        <v>Lomustine</v>
      </c>
      <c r="H94" s="3" t="str">
        <f>VLOOKUP(A94,[1]核实后库存情况!$A:$AA,15,0)</f>
        <v>13010-47-4</v>
      </c>
      <c r="I94" s="3" t="str">
        <f>VLOOKUP(A94,[1]核实后库存情况!$A:$AA,18,0)</f>
        <v>233.6952</v>
      </c>
      <c r="J94" s="3" t="str">
        <f>VLOOKUP(A94,[1]核实后库存情况!$A:$AA,19,0)</f>
        <v>C9H16ClN3O2</v>
      </c>
      <c r="K94" s="3" t="s">
        <v>850</v>
      </c>
      <c r="L94" s="3" t="s">
        <v>851</v>
      </c>
      <c r="M94" s="3">
        <v>1.8394</v>
      </c>
      <c r="N94" s="3">
        <v>5</v>
      </c>
      <c r="O94" s="3">
        <v>1</v>
      </c>
      <c r="P94" s="3" t="str">
        <f>VLOOKUP(A94,[1]核实后库存情况!$A:$AA,26,0)</f>
        <v>Lomustine is an alkylating nitrosourea compound used in chemotherapy. Lomustine (420 μM) triggers apoptosis through the mitochondrial pathway via decrease in the level of the anti-apoptosis proteins Bcl-2 and Bcl-xl, respectively, in both medulloblastoma and normal human epithelial and fibroblast cells. Lomustine induces cell cycle delay in G2/M phase in medulloblastoma cells and up-regulates p21 protein level in a p53-independent manner in HFSN1 cells.</v>
      </c>
    </row>
    <row r="95" spans="1:16">
      <c r="A95" s="3" t="s">
        <v>202</v>
      </c>
      <c r="B95" s="4">
        <v>94443878</v>
      </c>
      <c r="C95" s="4" t="s">
        <v>852</v>
      </c>
      <c r="D95" s="3" t="s">
        <v>573</v>
      </c>
      <c r="E95" s="3" t="str">
        <f>VLOOKUP(A95,[1]核实后库存情况!$A:$AA,17,0)</f>
        <v>N-protective Amino Acid</v>
      </c>
      <c r="F95" s="3" t="str">
        <f>VLOOKUP(A95,[1]核实后库存情况!$A:$AA,20,0)</f>
        <v>10mM*1mL(DMSO)</v>
      </c>
      <c r="G95" s="3" t="str">
        <f>VLOOKUP(A95,[1]核实后库存情况!$A:$AA,16,0)</f>
        <v>N-Acetyl-DL-leucine</v>
      </c>
      <c r="H95" s="3" t="str">
        <f>VLOOKUP(A95,[1]核实后库存情况!$A:$AA,15,0)</f>
        <v>99-15-0</v>
      </c>
      <c r="I95" s="3" t="str">
        <f>VLOOKUP(A95,[1]核实后库存情况!$A:$AA,18,0)</f>
        <v>173.2096</v>
      </c>
      <c r="J95" s="3" t="str">
        <f>VLOOKUP(A95,[1]核实后库存情况!$A:$AA,19,0)</f>
        <v>C8H15NO3</v>
      </c>
      <c r="K95" s="3" t="s">
        <v>853</v>
      </c>
      <c r="L95" s="3" t="s">
        <v>854</v>
      </c>
      <c r="M95" s="3">
        <v>0.271</v>
      </c>
      <c r="N95" s="3">
        <v>4</v>
      </c>
      <c r="O95" s="3">
        <v>2</v>
      </c>
      <c r="P95" s="3" t="str">
        <f>VLOOKUP(A95,[1]核实后库存情况!$A:$AA,26,0)</f>
        <v>N-Acetyl-DL-leucine is a racemic mixture of N-acetylated D and L serine, used in clinical practice for the symptomatic treatment of vestibular patients with acute vertigo and neurovegetative signs of peripheral vestibular origin.</v>
      </c>
    </row>
    <row r="96" spans="1:16">
      <c r="A96" s="3" t="s">
        <v>203</v>
      </c>
      <c r="B96" s="4">
        <v>94444408</v>
      </c>
      <c r="C96" s="4" t="s">
        <v>855</v>
      </c>
      <c r="D96" s="3" t="s">
        <v>573</v>
      </c>
      <c r="E96" s="3" t="str">
        <f>VLOOKUP(A96,[1]核实后库存情况!$A:$AA,17,0)</f>
        <v>AMPK</v>
      </c>
      <c r="F96" s="3" t="str">
        <f>VLOOKUP(A96,[1]核实后库存情况!$A:$AA,20,0)</f>
        <v>10mM*1mL(DMSO)</v>
      </c>
      <c r="G96" s="3" t="str">
        <f>VLOOKUP(A96,[1]核实后库存情况!$A:$AA,16,0)</f>
        <v>Phenformin hydrochloride</v>
      </c>
      <c r="H96" s="3" t="str">
        <f>VLOOKUP(A96,[1]核实后库存情况!$A:$AA,15,0)</f>
        <v>834-28-6</v>
      </c>
      <c r="I96" s="3" t="str">
        <f>VLOOKUP(A96,[1]核实后库存情况!$A:$AA,18,0)</f>
        <v>241.7205</v>
      </c>
      <c r="J96" s="3" t="str">
        <f>VLOOKUP(A96,[1]核实后库存情况!$A:$AA,19,0)</f>
        <v>C10H16ClN5</v>
      </c>
      <c r="K96" s="3" t="s">
        <v>856</v>
      </c>
      <c r="L96" s="3" t="s">
        <v>857</v>
      </c>
      <c r="M96" s="3">
        <v>-0.132</v>
      </c>
      <c r="N96" s="3">
        <v>5</v>
      </c>
      <c r="O96" s="3">
        <v>5</v>
      </c>
      <c r="P96" s="3" t="str">
        <f>VLOOKUP(A96,[1]核实后库存情况!$A:$AA,26,0)</f>
        <v>Phenformin HCl is an AMPK activator which can increase the phosphorylation and activation of AMPKalpha1 and AMPKalpha2.</v>
      </c>
    </row>
    <row r="97" spans="1:16">
      <c r="A97" s="3" t="s">
        <v>204</v>
      </c>
      <c r="B97" s="4">
        <v>94480934</v>
      </c>
      <c r="C97" s="4" t="s">
        <v>858</v>
      </c>
      <c r="D97" s="3" t="s">
        <v>573</v>
      </c>
      <c r="E97" s="3" t="str">
        <f>VLOOKUP(A97,[1]核实后库存情况!$A:$AA,17,0)</f>
        <v>Hexokinase|HSV</v>
      </c>
      <c r="F97" s="3" t="str">
        <f>VLOOKUP(A97,[1]核实后库存情况!$A:$AA,20,0)</f>
        <v>10mM*1mL(Water)</v>
      </c>
      <c r="G97" s="3" t="str">
        <f>VLOOKUP(A97,[1]核实后库存情况!$A:$AA,16,0)</f>
        <v>2-Deoxy-D-glucose</v>
      </c>
      <c r="H97" s="3" t="str">
        <f>VLOOKUP(A97,[1]核实后库存情况!$A:$AA,15,0)</f>
        <v>154-17-6</v>
      </c>
      <c r="I97" s="3" t="str">
        <f>VLOOKUP(A97,[1]核实后库存情况!$A:$AA,18,0)</f>
        <v>164.15</v>
      </c>
      <c r="J97" s="3" t="str">
        <f>VLOOKUP(A97,[1]核实后库存情况!$A:$AA,19,0)</f>
        <v>C6H12O5</v>
      </c>
      <c r="K97" s="3" t="s">
        <v>859</v>
      </c>
      <c r="L97" s="3" t="s">
        <v>860</v>
      </c>
      <c r="M97" s="3">
        <v>-2.3363</v>
      </c>
      <c r="N97" s="3">
        <v>5</v>
      </c>
      <c r="O97" s="3">
        <v>4</v>
      </c>
      <c r="P97" s="3" t="str">
        <f>VLOOKUP(A97,[1]核实后库存情况!$A:$AA,26,0)</f>
        <v>2-Deoxy-D-glucose, a analog of glucose, inhibits glycolysis via acting on hexokinase which is the rate limiting step of glycolysis.</v>
      </c>
    </row>
    <row r="98" spans="1:16">
      <c r="A98" s="3" t="s">
        <v>218</v>
      </c>
      <c r="B98" s="4">
        <v>86508152</v>
      </c>
      <c r="C98" s="4" t="s">
        <v>861</v>
      </c>
      <c r="D98" s="3" t="s">
        <v>862</v>
      </c>
      <c r="E98" s="3" t="str">
        <f>VLOOKUP(A98,[1]核实后库存情况!$A:$AA,17,0)</f>
        <v>Drug Standard|DNA Topoisomerase II Inhibitor|Apoptosis Inducer|Topoisomerase</v>
      </c>
      <c r="F98" s="3" t="str">
        <f>VLOOKUP(A98,[1]核实后库存情况!$A:$AA,20,0)</f>
        <v>10mM*1mL(DMSO)</v>
      </c>
      <c r="G98" s="3" t="str">
        <f>VLOOKUP(A98,[1]核实后库存情况!$A:$AA,16,0)</f>
        <v>Etoposide</v>
      </c>
      <c r="H98" s="3" t="str">
        <f>VLOOKUP(A98,[1]核实后库存情况!$A:$AA,15,0)</f>
        <v>33419-42-0</v>
      </c>
      <c r="I98" s="3" t="str">
        <f>VLOOKUP(A98,[1]核实后库存情况!$A:$AA,18,0)</f>
        <v>588.5566</v>
      </c>
      <c r="J98" s="3" t="str">
        <f>VLOOKUP(A98,[1]核实后库存情况!$A:$AA,19,0)</f>
        <v>C29H32O13</v>
      </c>
      <c r="K98" s="3" t="s">
        <v>863</v>
      </c>
      <c r="L98" s="3" t="s">
        <v>864</v>
      </c>
      <c r="M98" s="3">
        <v>0.6726</v>
      </c>
      <c r="N98" s="3">
        <v>13</v>
      </c>
      <c r="O98" s="3">
        <v>3</v>
      </c>
      <c r="P98" s="3" t="str">
        <f>VLOOKUP(A98,[1]核实后库存情况!$A:$AA,26,0)</f>
        <v>Etoposide inhibits DNA synthesis by inhibiting topoisomerase II (IC50 = 60.3 μM).</v>
      </c>
    </row>
    <row r="99" spans="1:17">
      <c r="A99" s="3" t="s">
        <v>219</v>
      </c>
      <c r="B99" s="4">
        <v>94473768</v>
      </c>
      <c r="C99" s="4" t="s">
        <v>865</v>
      </c>
      <c r="D99" s="3" t="s">
        <v>862</v>
      </c>
      <c r="E99" s="3" t="str">
        <f>VLOOKUP(A99,[1]核实后库存情况!$A:$AA,17,0)</f>
        <v>ALK|IGF-1R|Insulin Receptor</v>
      </c>
      <c r="F99" s="3" t="str">
        <f>VLOOKUP(A99,[1]核实后库存情况!$A:$AA,20,0)</f>
        <v>10mM*1mL(DMSO)</v>
      </c>
      <c r="G99" s="3" t="str">
        <f>VLOOKUP(A99,[1]核实后库存情况!$A:$AA,16,0)</f>
        <v>Ceritinib</v>
      </c>
      <c r="H99" s="3" t="str">
        <f>VLOOKUP(A99,[1]核实后库存情况!$A:$AA,15,0)</f>
        <v>1032900-25-6</v>
      </c>
      <c r="I99" s="3" t="str">
        <f>VLOOKUP(A99,[1]核实后库存情况!$A:$AA,18,0)</f>
        <v>558.1351</v>
      </c>
      <c r="J99" s="3" t="str">
        <f>VLOOKUP(A99,[1]核实后库存情况!$A:$AA,19,0)</f>
        <v>C28H36ClN5O3S</v>
      </c>
      <c r="K99" s="3" t="s">
        <v>866</v>
      </c>
      <c r="L99" s="3" t="s">
        <v>867</v>
      </c>
      <c r="M99" s="3">
        <v>6.2583</v>
      </c>
      <c r="N99" s="3">
        <v>8</v>
      </c>
      <c r="O99" s="3">
        <v>3</v>
      </c>
      <c r="P99" s="3" t="str">
        <f>VLOOKUP(A99,[1]核实后库存情况!$A:$AA,26,0)</f>
        <v>Ceritinib (LDK378) is a selective, orally bioavailable, and ATP-competitive ALK tyrosine kinase inhibitor with an IC50 of 200 pM. Ceritinib (LDK378) also inhibits IGF-1R, InsR, and STK22D with IC50 values of 8, 7, and 23 nM, respectively. Ceritinib (LDK378) exhibits potent antitumor activity.</v>
      </c>
      <c r="Q99" t="str">
        <f>VLOOKUP(A99,[1]核实后库存情况!$A:$AA,27,0)</f>
        <v>Ceritinib（LDK378）是一种选择性、口服可用的、ATP竞争性的ALK酪氨酸激酶抑制剂，IC50为200 pM。Ceritinib（LDK378）还以8、7和23 nM的IC50值抑制IGF-1R、InsR和STK22D。Ceritinib（LDK378）显示出强大的抗肿瘤活性。</v>
      </c>
    </row>
    <row r="100" spans="1:16">
      <c r="A100" s="3" t="s">
        <v>220</v>
      </c>
      <c r="B100" s="4">
        <v>94470137</v>
      </c>
      <c r="C100" s="4" t="s">
        <v>868</v>
      </c>
      <c r="D100" s="3" t="s">
        <v>862</v>
      </c>
      <c r="E100" s="3" t="str">
        <f>VLOOKUP(A100,[1]核实后库存情况!$A:$AA,17,0)</f>
        <v>mTOR|Autophagy</v>
      </c>
      <c r="F100" s="3" t="str">
        <f>VLOOKUP(A100,[1]核实后库存情况!$A:$AA,20,0)</f>
        <v>10mM*1mL(DMSO)</v>
      </c>
      <c r="G100" s="3" t="str">
        <f>VLOOKUP(A100,[1]核实后库存情况!$A:$AA,16,0)</f>
        <v>Rapamycin</v>
      </c>
      <c r="H100" s="3" t="str">
        <f>VLOOKUP(A100,[1]核实后库存情况!$A:$AA,15,0)</f>
        <v>53123-88-9</v>
      </c>
      <c r="I100" s="3" t="str">
        <f>VLOOKUP(A100,[1]核实后库存情况!$A:$AA,18,0)</f>
        <v>914.17</v>
      </c>
      <c r="J100" s="3" t="str">
        <f>VLOOKUP(A100,[1]核实后库存情况!$A:$AA,19,0)</f>
        <v>C51H79NO13</v>
      </c>
      <c r="K100" s="3" t="s">
        <v>869</v>
      </c>
      <c r="L100" s="3" t="s">
        <v>870</v>
      </c>
      <c r="M100" s="3">
        <v>6.5106</v>
      </c>
      <c r="N100" s="3">
        <v>14</v>
      </c>
      <c r="O100" s="3">
        <v>3</v>
      </c>
      <c r="P100" s="3" t="str">
        <f>VLOOKUP(A100,[1]核实后库存情况!$A:$AA,26,0)</f>
        <v>Rapamycin is a specific mTOR inhibitor with IC50 of ~0.1 nM.</v>
      </c>
    </row>
    <row r="101" spans="1:16">
      <c r="A101" s="3" t="s">
        <v>221</v>
      </c>
      <c r="B101" s="4">
        <v>94446648</v>
      </c>
      <c r="C101" s="4" t="s">
        <v>871</v>
      </c>
      <c r="D101" s="3" t="s">
        <v>862</v>
      </c>
      <c r="E101" s="3">
        <f>VLOOKUP(A101,[1]核实后库存情况!$A:$AA,17,0)</f>
        <v>0</v>
      </c>
      <c r="F101" s="3" t="str">
        <f>VLOOKUP(A101,[1]核实后库存情况!$A:$AA,20,0)</f>
        <v>10mM*1mL(Water)</v>
      </c>
      <c r="G101" s="3" t="str">
        <f>VLOOKUP(A101,[1]核实后库存情况!$A:$AA,16,0)</f>
        <v>H-Ile-OH</v>
      </c>
      <c r="H101" s="3" t="str">
        <f>VLOOKUP(A101,[1]核实后库存情况!$A:$AA,15,0)</f>
        <v>73-32-5</v>
      </c>
      <c r="I101" s="3" t="str">
        <f>VLOOKUP(A101,[1]核实后库存情况!$A:$AA,18,0)</f>
        <v>131.1729</v>
      </c>
      <c r="J101" s="3" t="str">
        <f>VLOOKUP(A101,[1]核实后库存情况!$A:$AA,19,0)</f>
        <v>C6H13NO2</v>
      </c>
      <c r="K101" s="3" t="s">
        <v>872</v>
      </c>
      <c r="L101" s="3" t="s">
        <v>873</v>
      </c>
      <c r="M101" s="3">
        <v>-1.864</v>
      </c>
      <c r="N101" s="3">
        <v>3</v>
      </c>
      <c r="O101" s="3">
        <v>2</v>
      </c>
      <c r="P101" s="3" t="str">
        <f>VLOOKUP(A101,[1]核实后库存情况!$A:$AA,26,0)</f>
        <v>L-Isoleucine is a nonpolar hydrophobic amino acid, can be used in capillary feeder (CAFE) assay to determine the consumption of amino acids by Drosophila melanogaster, as well as a supplement for synthetic complete (SC) media.</v>
      </c>
    </row>
    <row r="102" spans="1:16">
      <c r="A102" s="3" t="s">
        <v>222</v>
      </c>
      <c r="B102" s="4">
        <v>94473554</v>
      </c>
      <c r="C102" s="4" t="s">
        <v>874</v>
      </c>
      <c r="D102" s="3" t="s">
        <v>862</v>
      </c>
      <c r="E102" s="3" t="str">
        <f>VLOOKUP(A102,[1]核实后库存情况!$A:$AA,17,0)</f>
        <v>Mineralocorticoid Receptor</v>
      </c>
      <c r="F102" s="3" t="str">
        <f>VLOOKUP(A102,[1]核实后库存情况!$A:$AA,20,0)</f>
        <v>10mM*1mL(DMSO)</v>
      </c>
      <c r="G102" s="3" t="str">
        <f>VLOOKUP(A102,[1]核实后库存情况!$A:$AA,16,0)</f>
        <v>Eplerenone</v>
      </c>
      <c r="H102" s="3" t="str">
        <f>VLOOKUP(A102,[1]核实后库存情况!$A:$AA,15,0)</f>
        <v>107724-20-9</v>
      </c>
      <c r="I102" s="3" t="str">
        <f>VLOOKUP(A102,[1]核实后库存情况!$A:$AA,18,0)</f>
        <v>414.4914</v>
      </c>
      <c r="J102" s="3" t="str">
        <f>VLOOKUP(A102,[1]核实后库存情况!$A:$AA,19,0)</f>
        <v>C24H30O6</v>
      </c>
      <c r="K102" s="3" t="s">
        <v>875</v>
      </c>
      <c r="L102" s="3" t="s">
        <v>876</v>
      </c>
      <c r="M102" s="3">
        <v>1.7892</v>
      </c>
      <c r="N102" s="3">
        <v>6</v>
      </c>
      <c r="O102" s="3">
        <v>0</v>
      </c>
      <c r="P102" s="3" t="str">
        <f>VLOOKUP(A102,[1]核实后库存情况!$A:$AA,26,0)</f>
        <v>Eplerenone is both a selective aldosterone blocker and a CYP3A4 substrate.</v>
      </c>
    </row>
    <row r="103" spans="1:17">
      <c r="A103" s="3" t="s">
        <v>223</v>
      </c>
      <c r="B103" s="4">
        <v>94467717</v>
      </c>
      <c r="C103" s="4" t="s">
        <v>877</v>
      </c>
      <c r="D103" s="3" t="s">
        <v>862</v>
      </c>
      <c r="E103" s="3" t="str">
        <f>VLOOKUP(A103,[1]核实后库存情况!$A:$AA,17,0)</f>
        <v>AMPK|Autophagy</v>
      </c>
      <c r="F103" s="3" t="str">
        <f>VLOOKUP(A103,[1]核实后库存情况!$A:$AA,20,0)</f>
        <v>10mM*1mL(Water)</v>
      </c>
      <c r="G103" s="3" t="str">
        <f>VLOOKUP(A103,[1]核实后库存情况!$A:$AA,16,0)</f>
        <v>Metformin hydrochloride</v>
      </c>
      <c r="H103" s="3" t="str">
        <f>VLOOKUP(A103,[1]核实后库存情况!$A:$AA,15,0)</f>
        <v>1115-70-4</v>
      </c>
      <c r="I103" s="3" t="str">
        <f>VLOOKUP(A103,[1]核实后库存情况!$A:$AA,18,0)</f>
        <v>165.6246</v>
      </c>
      <c r="J103" s="3" t="str">
        <f>VLOOKUP(A103,[1]核实后库存情况!$A:$AA,19,0)</f>
        <v>C4H12ClN5</v>
      </c>
      <c r="K103" s="3" t="s">
        <v>878</v>
      </c>
      <c r="L103" s="3" t="s">
        <v>879</v>
      </c>
      <c r="M103" s="3">
        <v>-1.7137</v>
      </c>
      <c r="N103" s="3">
        <v>5</v>
      </c>
      <c r="O103" s="3">
        <v>4</v>
      </c>
      <c r="P103" s="3" t="str">
        <f>VLOOKUP(A103,[1]核实后库存情况!$A:$AA,26,0)</f>
        <v>Metformin hydrochloride (1,1-Dimethylbiguanide hydrochloride) inhibits the mitochondrial respiratory chain in the liver, activating AMPK and enhancing insulin sensitivity, which is useful in type 2 diabetes research. It also triggers autophagy.</v>
      </c>
      <c r="Q103" t="str">
        <f>VLOOKUP(A103,[1]核实后库存情况!$A:$AA,27,0)</f>
        <v>Metformin hydrochloride (1,1-Dimethylbiguanide hydrochloride) 抑制肝脏中的线粒体呼吸链，激活 AMPK 并增强胰岛素敏感性，对 2 型糖尿病研究有用。它还触发自噬。</v>
      </c>
    </row>
    <row r="104" spans="1:17">
      <c r="A104" s="3" t="s">
        <v>224</v>
      </c>
      <c r="B104" s="4">
        <v>94459060</v>
      </c>
      <c r="C104" s="4" t="s">
        <v>880</v>
      </c>
      <c r="D104" s="3" t="s">
        <v>862</v>
      </c>
      <c r="E104" s="3" t="str">
        <f>VLOOKUP(A104,[1]核实后库存情况!$A:$AA,17,0)</f>
        <v>mTOR</v>
      </c>
      <c r="F104" s="3" t="str">
        <f>VLOOKUP(A104,[1]核实后库存情况!$A:$AA,20,0)</f>
        <v>10mM*1mL(DMSO)</v>
      </c>
      <c r="G104" s="3" t="str">
        <f>VLOOKUP(A104,[1]核实后库存情况!$A:$AA,16,0)</f>
        <v>Everolimus</v>
      </c>
      <c r="H104" s="3" t="str">
        <f>VLOOKUP(A104,[1]核实后库存情况!$A:$AA,15,0)</f>
        <v>159351-69-6</v>
      </c>
      <c r="I104" s="3" t="str">
        <f>VLOOKUP(A104,[1]核实后库存情况!$A:$AA,18,0)</f>
        <v>958.2244</v>
      </c>
      <c r="J104" s="3" t="str">
        <f>VLOOKUP(A104,[1]核实后库存情况!$A:$AA,19,0)</f>
        <v>C53H83NO14</v>
      </c>
      <c r="K104" s="3" t="s">
        <v>881</v>
      </c>
      <c r="L104" s="3" t="s">
        <v>882</v>
      </c>
      <c r="M104" s="3">
        <v>6.4181</v>
      </c>
      <c r="N104" s="3">
        <v>15</v>
      </c>
      <c r="O104" s="3">
        <v>3</v>
      </c>
      <c r="P104" s="3" t="str">
        <f>VLOOKUP(A104,[1]核实后库存情况!$A:$AA,26,0)</f>
        <v>Everolimus (RAD001) is a derivative of Rapamycin and a potent, selective, orally active mTOR1 inhibitor. It binds to FKBP-12 to form an immunosuppressive complex, inhibiting tumor cell proliferation, inducing cell apoptosis and autophagy, and exhibiting strong immunosuppressive and anticancer activities.</v>
      </c>
      <c r="Q104" t="str">
        <f>VLOOKUP(A104,[1]核实后库存情况!$A:$AA,27,0)</f>
        <v>Everolimus (RAD001)是雷帕霉素的衍生物，是一种强效、选择性、口服活性的 mTOR1 抑制剂。它与 FKBP-12 结合形成免疫抑制复合物，抑制肿瘤细胞增殖，诱导细胞凋亡和自噬，表现出强效的免疫抑制和抗癌活性。</v>
      </c>
    </row>
    <row r="105" spans="1:16">
      <c r="A105" s="3" t="s">
        <v>225</v>
      </c>
      <c r="B105" s="4">
        <v>94456808</v>
      </c>
      <c r="C105" s="4" t="s">
        <v>883</v>
      </c>
      <c r="D105" s="3" t="s">
        <v>862</v>
      </c>
      <c r="E105" s="3" t="str">
        <f>VLOOKUP(A105,[1]核实后库存情况!$A:$AA,17,0)</f>
        <v>HIF|Antifungal</v>
      </c>
      <c r="F105" s="3" t="str">
        <f>VLOOKUP(A105,[1]核实后库存情况!$A:$AA,20,0)</f>
        <v>10mM*1mL(DMSO)</v>
      </c>
      <c r="G105" s="3" t="str">
        <f>VLOOKUP(A105,[1]核实后库存情况!$A:$AA,16,0)</f>
        <v>Ciclopirox</v>
      </c>
      <c r="H105" s="3" t="str">
        <f>VLOOKUP(A105,[1]核实后库存情况!$A:$AA,15,0)</f>
        <v>29342-05-0</v>
      </c>
      <c r="I105" s="3" t="str">
        <f>VLOOKUP(A105,[1]核实后库存情况!$A:$AA,18,0)</f>
        <v>207.2689</v>
      </c>
      <c r="J105" s="3" t="str">
        <f>VLOOKUP(A105,[1]核实后库存情况!$A:$AA,19,0)</f>
        <v>C12H17NO2</v>
      </c>
      <c r="K105" s="3" t="s">
        <v>884</v>
      </c>
      <c r="L105" s="3" t="s">
        <v>885</v>
      </c>
      <c r="M105" s="3">
        <v>1.4285</v>
      </c>
      <c r="N105" s="3">
        <v>3</v>
      </c>
      <c r="O105" s="3">
        <v>1</v>
      </c>
      <c r="P105" s="3" t="str">
        <f>VLOOKUP(A105,[1]核实后库存情况!$A:$AA,26,0)</f>
        <v>Ciclopirox inhibits iron-dependent enzymes PHD2 (pIC50 = 5.8) and deoxyhypusine hydroxylase. It is an antifungal and iron-chelating agent. </v>
      </c>
    </row>
    <row r="106" spans="1:16">
      <c r="A106" s="3" t="s">
        <v>226</v>
      </c>
      <c r="B106" s="4">
        <v>94456771</v>
      </c>
      <c r="C106" s="4" t="s">
        <v>886</v>
      </c>
      <c r="D106" s="3" t="s">
        <v>862</v>
      </c>
      <c r="E106" s="3" t="str">
        <f>VLOOKUP(A106,[1]核实后库存情况!$A:$AA,17,0)</f>
        <v>Additive and Auxiliary Reagent|Organoid Culture Additive|Lifestyle-related Disease Model|Drug Standard|Sirtuin|Vitamin</v>
      </c>
      <c r="F106" s="3" t="str">
        <f>VLOOKUP(A106,[1]核实后库存情况!$A:$AA,20,0)</f>
        <v>10mM*1mL(DMSO)</v>
      </c>
      <c r="G106" s="3" t="str">
        <f>VLOOKUP(A106,[1]核实后库存情况!$A:$AA,16,0)</f>
        <v>Nicotinamide</v>
      </c>
      <c r="H106" s="3" t="str">
        <f>VLOOKUP(A106,[1]核实后库存情况!$A:$AA,15,0)</f>
        <v>98-92-0</v>
      </c>
      <c r="I106" s="3" t="str">
        <f>VLOOKUP(A106,[1]核实后库存情况!$A:$AA,18,0)</f>
        <v>122.1246</v>
      </c>
      <c r="J106" s="3" t="str">
        <f>VLOOKUP(A106,[1]核实后库存情况!$A:$AA,19,0)</f>
        <v>C6H6N2O</v>
      </c>
      <c r="K106" s="3" t="s">
        <v>887</v>
      </c>
      <c r="L106" s="3" t="s">
        <v>888</v>
      </c>
      <c r="M106" s="3">
        <v>-0.254</v>
      </c>
      <c r="N106" s="3">
        <v>3</v>
      </c>
      <c r="O106" s="3">
        <v>1</v>
      </c>
      <c r="P106" s="3" t="str">
        <f>VLOOKUP(A106,[1]核实后库存情况!$A:$AA,26,0)</f>
        <v>Nicotinamide can act as an inhibitor of sirtuins and it is the active component of NAD and NADP.</v>
      </c>
    </row>
    <row r="107" spans="1:16">
      <c r="A107" s="3" t="s">
        <v>227</v>
      </c>
      <c r="B107" s="4">
        <v>94471067</v>
      </c>
      <c r="C107" s="4" t="s">
        <v>889</v>
      </c>
      <c r="D107" s="3" t="s">
        <v>862</v>
      </c>
      <c r="E107" s="3" t="str">
        <f>VLOOKUP(A107,[1]核实后库存情况!$A:$AA,17,0)</f>
        <v>DHFR|Anti-tumor</v>
      </c>
      <c r="F107" s="3" t="str">
        <f>VLOOKUP(A107,[1]核实后库存情况!$A:$AA,20,0)</f>
        <v>10mM*1mL(DMSO)</v>
      </c>
      <c r="G107" s="3" t="str">
        <f>VLOOKUP(A107,[1]核实后库存情况!$A:$AA,16,0)</f>
        <v>Methotrexate</v>
      </c>
      <c r="H107" s="3" t="str">
        <f>VLOOKUP(A107,[1]核实后库存情况!$A:$AA,15,0)</f>
        <v>59-05-2</v>
      </c>
      <c r="I107" s="3" t="str">
        <f>VLOOKUP(A107,[1]核实后库存情况!$A:$AA,18,0)</f>
        <v>454.4393</v>
      </c>
      <c r="J107" s="3" t="str">
        <f>VLOOKUP(A107,[1]核实后库存情况!$A:$AA,19,0)</f>
        <v>C20H22N8O5</v>
      </c>
      <c r="K107" s="3" t="s">
        <v>890</v>
      </c>
      <c r="L107" s="3" t="s">
        <v>891</v>
      </c>
      <c r="M107" s="3">
        <v>-1.2285</v>
      </c>
      <c r="N107" s="3">
        <v>13</v>
      </c>
      <c r="O107" s="3">
        <v>5</v>
      </c>
      <c r="P107" s="3" t="str">
        <f>VLOOKUP(A107,[1]核实后库存情况!$A:$AA,26,0)</f>
        <v>Methotrexate, an antifolate compound, is a nonspecific inhibitor of the dihydrofolate reductase(DHFR) of bacteria and cancerous cells as well as normal cells. It forms an inactive ternary complex with DHFR and NADPH and can interfere with the growth of certain cells of the body, especially cells that reproduce quickly, such as cancer cells, bone marrow cells, and skin cells.</v>
      </c>
    </row>
    <row r="108" spans="1:16">
      <c r="A108" s="3" t="s">
        <v>228</v>
      </c>
      <c r="B108" s="4">
        <v>94445804</v>
      </c>
      <c r="C108" s="4" t="s">
        <v>892</v>
      </c>
      <c r="D108" s="3" t="s">
        <v>862</v>
      </c>
      <c r="E108" s="3" t="str">
        <f>VLOOKUP(A108,[1]核实后库存情况!$A:$AA,17,0)</f>
        <v>PI3K|Autophagy|ATM/ATR|DNA-PK</v>
      </c>
      <c r="F108" s="3" t="str">
        <f>VLOOKUP(A108,[1]核实后库存情况!$A:$AA,20,0)</f>
        <v>10mM*1mL(DMSO)</v>
      </c>
      <c r="G108" s="3" t="str">
        <f>VLOOKUP(A108,[1]核实后库存情况!$A:$AA,16,0)</f>
        <v>PI-103</v>
      </c>
      <c r="H108" s="3" t="str">
        <f>VLOOKUP(A108,[1]核实后库存情况!$A:$AA,15,0)</f>
        <v>371935-74-9</v>
      </c>
      <c r="I108" s="3" t="str">
        <f>VLOOKUP(A108,[1]核实后库存情况!$A:$AA,18,0)</f>
        <v>348.3553</v>
      </c>
      <c r="J108" s="3" t="str">
        <f>VLOOKUP(A108,[1]核实后库存情况!$A:$AA,19,0)</f>
        <v>C19H16N4O3</v>
      </c>
      <c r="K108" s="3" t="s">
        <v>893</v>
      </c>
      <c r="L108" s="3" t="s">
        <v>894</v>
      </c>
      <c r="M108" s="3">
        <v>2.5871</v>
      </c>
      <c r="N108" s="3">
        <v>7</v>
      </c>
      <c r="O108" s="3">
        <v>1</v>
      </c>
      <c r="P108" s="3" t="str">
        <f>VLOOKUP(A108,[1]核实后库存情况!$A:$AA,26,0)</f>
        <v>PI-103 is a potent inhibitor with low IC50 values against recombinant PI3K isoforms p110alpha (IC50= 2 nM), p110beta (IC50= 3 nM), p110delta (IC50= 3 nM), and p110gamma (IC50= 15 nM), less potent to mTOR/DNA-PK with IC50 of 30 nM/23 nM. It blocks autophagic flux.</v>
      </c>
    </row>
    <row r="109" spans="1:16">
      <c r="A109" s="3" t="s">
        <v>229</v>
      </c>
      <c r="B109" s="4">
        <v>94443562</v>
      </c>
      <c r="C109" s="4" t="s">
        <v>895</v>
      </c>
      <c r="D109" s="3" t="s">
        <v>862</v>
      </c>
      <c r="E109" s="3" t="str">
        <f>VLOOKUP(A109,[1]核实后库存情况!$A:$AA,17,0)</f>
        <v>others|PFKFB3</v>
      </c>
      <c r="F109" s="3" t="str">
        <f>VLOOKUP(A109,[1]核实后库存情况!$A:$AA,20,0)</f>
        <v>10mM*1mL(DMSO)</v>
      </c>
      <c r="G109" s="3" t="str">
        <f>VLOOKUP(A109,[1]核实后库存情况!$A:$AA,16,0)</f>
        <v>PFK158</v>
      </c>
      <c r="H109" s="3" t="str">
        <f>VLOOKUP(A109,[1]核实后库存情况!$A:$AA,15,0)</f>
        <v>1462249-75-7</v>
      </c>
      <c r="I109" s="3" t="str">
        <f>VLOOKUP(A109,[1]核实后库存情况!$A:$AA,18,0)</f>
        <v>328.288</v>
      </c>
      <c r="J109" s="3" t="str">
        <f>VLOOKUP(A109,[1]核实后库存情况!$A:$AA,19,0)</f>
        <v>C18H11F3N2O</v>
      </c>
      <c r="K109" s="3" t="s">
        <v>896</v>
      </c>
      <c r="L109" s="3" t="s">
        <v>897</v>
      </c>
      <c r="M109" s="3">
        <v>3.5212</v>
      </c>
      <c r="N109" s="3">
        <v>3</v>
      </c>
      <c r="O109" s="3">
        <v>0</v>
      </c>
      <c r="P109" s="3" t="str">
        <f>VLOOKUP(A109,[1]核实后库存情况!$A:$AA,26,0)</f>
        <v>PFK-158 is a potent and selective inhibitor of PFKFB3 that is currently being investigated in a phase I study in patients with advanced solid malignancies.</v>
      </c>
    </row>
    <row r="110" spans="1:16">
      <c r="A110" s="3" t="s">
        <v>242</v>
      </c>
      <c r="B110" s="4">
        <v>94443063</v>
      </c>
      <c r="C110" s="4" t="s">
        <v>898</v>
      </c>
      <c r="D110" s="3" t="s">
        <v>862</v>
      </c>
      <c r="E110" s="3" t="str">
        <f>VLOOKUP(A110,[1]核实后库存情况!$A:$AA,17,0)</f>
        <v>Nrf2|Boswellia</v>
      </c>
      <c r="F110" s="3" t="str">
        <f>VLOOKUP(A110,[1]核实后库存情况!$A:$AA,20,0)</f>
        <v>7mM*1mL(DMSO)</v>
      </c>
      <c r="G110" s="3" t="str">
        <f>VLOOKUP(A110,[1]核实后库存情况!$A:$AA,16,0)</f>
        <v>AKBA</v>
      </c>
      <c r="H110" s="3" t="str">
        <f>VLOOKUP(A110,[1]核实后库存情况!$A:$AA,15,0)</f>
        <v>67416-61-9</v>
      </c>
      <c r="I110" s="3" t="str">
        <f>VLOOKUP(A110,[1]核实后库存情况!$A:$AA,18,0)</f>
        <v>512.7205</v>
      </c>
      <c r="J110" s="3" t="str">
        <f>VLOOKUP(A110,[1]核实后库存情况!$A:$AA,19,0)</f>
        <v>C32H48O5</v>
      </c>
      <c r="K110" s="3" t="s">
        <v>899</v>
      </c>
      <c r="L110" s="3" t="s">
        <v>900</v>
      </c>
      <c r="M110" s="3">
        <v>5.7783</v>
      </c>
      <c r="N110" s="3">
        <v>5</v>
      </c>
      <c r="O110" s="3">
        <v>1</v>
      </c>
      <c r="P110" s="3" t="str">
        <f>VLOOKUP(A110,[1]核实后库存情况!$A:$AA,26,0)</f>
        <v>AKBA is a novel Nrf2 activator which can increase basal and UVA-induced levels of Nrf2.</v>
      </c>
    </row>
    <row r="111" spans="1:16">
      <c r="A111" s="3" t="s">
        <v>243</v>
      </c>
      <c r="B111" s="4">
        <v>94458072</v>
      </c>
      <c r="C111" s="4" t="s">
        <v>901</v>
      </c>
      <c r="D111" s="3" t="s">
        <v>862</v>
      </c>
      <c r="E111" s="3" t="str">
        <f>VLOOKUP(A111,[1]核实后库存情况!$A:$AA,17,0)</f>
        <v>HIF</v>
      </c>
      <c r="F111" s="3" t="str">
        <f>VLOOKUP(A111,[1]核实后库存情况!$A:$AA,20,0)</f>
        <v>10mM*1mL(DMSO)</v>
      </c>
      <c r="G111" s="3" t="str">
        <f>VLOOKUP(A111,[1]核实后库存情况!$A:$AA,16,0)</f>
        <v>Oltipraz</v>
      </c>
      <c r="H111" s="3" t="str">
        <f>VLOOKUP(A111,[1]核实后库存情况!$A:$AA,15,0)</f>
        <v>64224-21-1</v>
      </c>
      <c r="I111" s="3" t="str">
        <f>VLOOKUP(A111,[1]核实后库存情况!$A:$AA,18,0)</f>
        <v>226.3416</v>
      </c>
      <c r="J111" s="3" t="str">
        <f>VLOOKUP(A111,[1]核实后库存情况!$A:$AA,19,0)</f>
        <v>C8H6N2S3</v>
      </c>
      <c r="K111" s="3" t="s">
        <v>902</v>
      </c>
      <c r="L111" s="3" t="s">
        <v>903</v>
      </c>
      <c r="M111" s="3">
        <v>1.7336</v>
      </c>
      <c r="N111" s="3">
        <v>2</v>
      </c>
      <c r="O111" s="3">
        <v>0</v>
      </c>
      <c r="P111" s="3" t="str">
        <f>VLOOKUP(A111,[1]核实后库存情况!$A:$AA,26,0)</f>
        <v>Oltipraz can inhibit the insulin-activated HIF-1α (IC50 = 10 µM) in a time-dependent manner.</v>
      </c>
    </row>
    <row r="112" spans="1:16">
      <c r="A112" s="3" t="s">
        <v>244</v>
      </c>
      <c r="B112" s="4">
        <v>94445233</v>
      </c>
      <c r="C112" s="4" t="s">
        <v>904</v>
      </c>
      <c r="D112" s="3" t="s">
        <v>862</v>
      </c>
      <c r="E112" s="3" t="str">
        <f>VLOOKUP(A112,[1]核实后库存情况!$A:$AA,17,0)</f>
        <v>p53|Apoptosis</v>
      </c>
      <c r="F112" s="3" t="str">
        <f>VLOOKUP(A112,[1]核实后库存情况!$A:$AA,20,0)</f>
        <v>10mM*1mL(DMSO)</v>
      </c>
      <c r="G112" s="3" t="str">
        <f>VLOOKUP(A112,[1]核实后库存情况!$A:$AA,16,0)</f>
        <v>PK11000</v>
      </c>
      <c r="H112" s="3" t="str">
        <f>VLOOKUP(A112,[1]核实后库存情况!$A:$AA,15,0)</f>
        <v>38275-34-2</v>
      </c>
      <c r="I112" s="3" t="str">
        <f>VLOOKUP(A112,[1]核实后库存情况!$A:$AA,18,0)</f>
        <v>236.6329</v>
      </c>
      <c r="J112" s="3" t="str">
        <f>VLOOKUP(A112,[1]核实后库存情况!$A:$AA,19,0)</f>
        <v>C6H5ClN2O4S</v>
      </c>
      <c r="K112" s="3" t="s">
        <v>905</v>
      </c>
      <c r="L112" s="3" t="s">
        <v>906</v>
      </c>
      <c r="M112" s="3">
        <v>-0.5144</v>
      </c>
      <c r="N112" s="3">
        <v>6</v>
      </c>
      <c r="O112" s="3">
        <v>1</v>
      </c>
      <c r="P112" s="3" t="str">
        <f>VLOOKUP(A112,[1]核实后库存情况!$A:$AA,26,0)</f>
        <v>PK11007 is a p53 targeting compond anti-tumor activities.</v>
      </c>
    </row>
    <row r="113" spans="1:16">
      <c r="A113" s="3" t="s">
        <v>245</v>
      </c>
      <c r="B113" s="4">
        <v>94470947</v>
      </c>
      <c r="C113" s="4" t="s">
        <v>907</v>
      </c>
      <c r="D113" s="3" t="s">
        <v>862</v>
      </c>
      <c r="E113" s="3" t="str">
        <f>VLOOKUP(A113,[1]核实后库存情况!$A:$AA,17,0)</f>
        <v>Histone Methyltransferase</v>
      </c>
      <c r="F113" s="3" t="str">
        <f>VLOOKUP(A113,[1]核实后库存情况!$A:$AA,20,0)</f>
        <v>10mM*1mL(DMSO)</v>
      </c>
      <c r="G113" s="3" t="str">
        <f>VLOOKUP(A113,[1]核实后库存情况!$A:$AA,16,0)</f>
        <v>SGC707</v>
      </c>
      <c r="H113" s="3" t="str">
        <f>VLOOKUP(A113,[1]核实后库存情况!$A:$AA,15,0)</f>
        <v>1687736-54-4</v>
      </c>
      <c r="I113" s="3" t="str">
        <f>VLOOKUP(A113,[1]核实后库存情况!$A:$AA,18,0)</f>
        <v>298.3397</v>
      </c>
      <c r="J113" s="3" t="str">
        <f>VLOOKUP(A113,[1]核实后库存情况!$A:$AA,19,0)</f>
        <v>C16H18N4O2</v>
      </c>
      <c r="K113" s="3" t="s">
        <v>908</v>
      </c>
      <c r="L113" s="3" t="s">
        <v>909</v>
      </c>
      <c r="M113" s="3">
        <v>1.427</v>
      </c>
      <c r="N113" s="3">
        <v>6</v>
      </c>
      <c r="O113" s="3">
        <v>2</v>
      </c>
      <c r="P113" s="3" t="str">
        <f>VLOOKUP(A113,[1]核实后库存情况!$A:$AA,26,0)</f>
        <v>SGC707 is a chemical probe of PRMT3 with IC50 of 31 nM.</v>
      </c>
    </row>
    <row r="114" spans="1:16">
      <c r="A114" s="3" t="s">
        <v>246</v>
      </c>
      <c r="B114" s="4">
        <v>94479377</v>
      </c>
      <c r="C114" s="4" t="s">
        <v>910</v>
      </c>
      <c r="D114" s="3" t="s">
        <v>862</v>
      </c>
      <c r="E114" s="3" t="str">
        <f>VLOOKUP(A114,[1]核实后库存情况!$A:$AA,17,0)</f>
        <v>MPC|MCT</v>
      </c>
      <c r="F114" s="3" t="str">
        <f>VLOOKUP(A114,[1]核实后库存情况!$A:$AA,20,0)</f>
        <v>10mM*1mL(DMSO)</v>
      </c>
      <c r="G114" s="3" t="str">
        <f>VLOOKUP(A114,[1]核实后库存情况!$A:$AA,16,0)</f>
        <v>UK-5099</v>
      </c>
      <c r="H114" s="3" t="str">
        <f>VLOOKUP(A114,[1]核实后库存情况!$A:$AA,15,0)</f>
        <v>56396-35-1</v>
      </c>
      <c r="I114" s="3" t="str">
        <f>VLOOKUP(A114,[1]核实后库存情况!$A:$AA,18,0)</f>
        <v>288.3001</v>
      </c>
      <c r="J114" s="3" t="str">
        <f>VLOOKUP(A114,[1]核实后库存情况!$A:$AA,19,0)</f>
        <v>C18H12N2O2</v>
      </c>
      <c r="K114" s="3" t="s">
        <v>911</v>
      </c>
      <c r="L114" s="3" t="s">
        <v>912</v>
      </c>
      <c r="M114" s="3">
        <v>2.8277</v>
      </c>
      <c r="N114" s="3">
        <v>4</v>
      </c>
      <c r="O114" s="3">
        <v>1</v>
      </c>
      <c r="P114" s="3" t="str">
        <f>VLOOKUP(A114,[1]核实后库存情况!$A:$AA,26,0)</f>
        <v>UK-5099 is a potent is MPC (mitochondrial pyruvate carrier) inhibitor with IC50 value of 50 nM.</v>
      </c>
    </row>
    <row r="115" spans="1:16">
      <c r="A115" s="3" t="s">
        <v>247</v>
      </c>
      <c r="B115" s="4">
        <v>94443276</v>
      </c>
      <c r="C115" s="4" t="s">
        <v>913</v>
      </c>
      <c r="D115" s="3" t="s">
        <v>862</v>
      </c>
      <c r="E115" s="3" t="str">
        <f>VLOOKUP(A115,[1]核实后库存情况!$A:$AA,17,0)</f>
        <v>mTOR|PDGFR|VEGFR</v>
      </c>
      <c r="F115" s="3" t="str">
        <f>VLOOKUP(A115,[1]核实后库存情况!$A:$AA,20,0)</f>
        <v>10mM*1mL(DMSO)</v>
      </c>
      <c r="G115" s="3" t="str">
        <f>VLOOKUP(A115,[1]核实后库存情况!$A:$AA,16,0)</f>
        <v>PP121</v>
      </c>
      <c r="H115" s="3" t="str">
        <f>VLOOKUP(A115,[1]核实后库存情况!$A:$AA,15,0)</f>
        <v>1092788-83-4</v>
      </c>
      <c r="I115" s="3" t="str">
        <f>VLOOKUP(A115,[1]核实后库存情况!$A:$AA,18,0)</f>
        <v>319.3638</v>
      </c>
      <c r="J115" s="3" t="str">
        <f>VLOOKUP(A115,[1]核实后库存情况!$A:$AA,19,0)</f>
        <v>C17H17N7</v>
      </c>
      <c r="K115" s="3" t="s">
        <v>914</v>
      </c>
      <c r="L115" s="3" t="s">
        <v>915</v>
      </c>
      <c r="M115" s="3">
        <v>2.006</v>
      </c>
      <c r="N115" s="3">
        <v>7</v>
      </c>
      <c r="O115" s="3">
        <v>2</v>
      </c>
      <c r="P115" s="3" t="str">
        <f>VLOOKUP(A115,[1]核实后库存情况!$A:$AA,26,0)</f>
        <v>PP-121 is a multi-targeted inhibitor of PDGFR, Hck, mTOR, VEGFR2, Src and Abl with IC50 of 2 nM, 8 nM, 10 nM, 12 nM, 14 nM and 18 nM, also inhibits DNA-PK with IC50 of 60 nM.</v>
      </c>
    </row>
    <row r="116" spans="1:16">
      <c r="A116" s="3" t="s">
        <v>248</v>
      </c>
      <c r="B116" s="4">
        <v>94467467</v>
      </c>
      <c r="C116" s="4" t="s">
        <v>916</v>
      </c>
      <c r="D116" s="3" t="s">
        <v>862</v>
      </c>
      <c r="E116" s="3" t="str">
        <f>VLOOKUP(A116,[1]核实后库存情况!$A:$AA,17,0)</f>
        <v>Apoptosis|p53</v>
      </c>
      <c r="F116" s="3" t="str">
        <f>VLOOKUP(A116,[1]核实后库存情况!$A:$AA,20,0)</f>
        <v>10mM*1mL(DMSO)</v>
      </c>
      <c r="G116" s="3" t="str">
        <f>VLOOKUP(A116,[1]核实后库存情况!$A:$AA,16,0)</f>
        <v>Eprenetapopt</v>
      </c>
      <c r="H116" s="3" t="str">
        <f>VLOOKUP(A116,[1]核实后库存情况!$A:$AA,15,0)</f>
        <v>5291-32-7</v>
      </c>
      <c r="I116" s="3" t="str">
        <f>VLOOKUP(A116,[1]核实后库存情况!$A:$AA,18,0)</f>
        <v>199.2469</v>
      </c>
      <c r="J116" s="3" t="str">
        <f>VLOOKUP(A116,[1]核实后库存情况!$A:$AA,19,0)</f>
        <v>C10H17NO3</v>
      </c>
      <c r="K116" s="3" t="s">
        <v>917</v>
      </c>
      <c r="L116" s="3" t="s">
        <v>918</v>
      </c>
      <c r="M116" s="3">
        <v>-0.3815</v>
      </c>
      <c r="N116" s="3">
        <v>4</v>
      </c>
      <c r="O116" s="3">
        <v>1</v>
      </c>
      <c r="P116" s="3" t="str">
        <f>VLOOKUP(A116,[1]核实后库存情况!$A:$AA,26,0)</f>
        <v>APR-246, is a small organic molecule that has been shown to restore tumour-suppressor function primarily to mutant p53 and also to induce cell death in various cancer types.</v>
      </c>
    </row>
    <row r="117" spans="1:16">
      <c r="A117" s="3" t="s">
        <v>249</v>
      </c>
      <c r="B117" s="4">
        <v>94478774</v>
      </c>
      <c r="C117" s="4" t="s">
        <v>919</v>
      </c>
      <c r="D117" s="3" t="s">
        <v>862</v>
      </c>
      <c r="E117" s="3" t="str">
        <f>VLOOKUP(A117,[1]核实后库存情况!$A:$AA,17,0)</f>
        <v>p53|Apoptosis|Antibacterial|Apoptosis Inducer|MDM2</v>
      </c>
      <c r="F117" s="3" t="str">
        <f>VLOOKUP(A117,[1]核实后库存情况!$A:$AA,20,0)</f>
        <v>10mM*1mL(DMSO)</v>
      </c>
      <c r="G117" s="3" t="str">
        <f>VLOOKUP(A117,[1]核实后库存情况!$A:$AA,16,0)</f>
        <v>Kevetrin HCl</v>
      </c>
      <c r="H117" s="3" t="str">
        <f>VLOOKUP(A117,[1]核实后库存情况!$A:$AA,15,0)</f>
        <v>66592-89-0</v>
      </c>
      <c r="I117" s="3" t="str">
        <f>VLOOKUP(A117,[1]核实后库存情况!$A:$AA,18,0)</f>
        <v>179.671</v>
      </c>
      <c r="J117" s="3" t="str">
        <f>VLOOKUP(A117,[1]核实后库存情况!$A:$AA,19,0)</f>
        <v>C5H10ClN3S</v>
      </c>
      <c r="K117" s="3" t="s">
        <v>920</v>
      </c>
      <c r="L117" s="3" t="s">
        <v>921</v>
      </c>
      <c r="M117" s="3">
        <v>0.1662</v>
      </c>
      <c r="N117" s="3">
        <v>3</v>
      </c>
      <c r="O117" s="3">
        <v>2</v>
      </c>
      <c r="P117" s="3" t="str">
        <f>VLOOKUP(A117,[1]核实后库存情况!$A:$AA,26,0)</f>
        <v>Kevetrin HCl is an activator of the tumor suppressor protein p53 with potential antineoplastic activity.</v>
      </c>
    </row>
    <row r="118" spans="1:17">
      <c r="A118" s="3" t="s">
        <v>250</v>
      </c>
      <c r="B118" s="4">
        <v>94471297</v>
      </c>
      <c r="C118" s="4" t="s">
        <v>922</v>
      </c>
      <c r="D118" s="3" t="s">
        <v>862</v>
      </c>
      <c r="E118" s="3" t="str">
        <f>VLOOKUP(A118,[1]核实后库存情况!$A:$AA,17,0)</f>
        <v>Autophagy|Apoptosis|c-Myc</v>
      </c>
      <c r="F118" s="3" t="str">
        <f>VLOOKUP(A118,[1]核实后库存情况!$A:$AA,20,0)</f>
        <v>10mM*1mL(DMSO)</v>
      </c>
      <c r="G118" s="3" t="str">
        <f>VLOOKUP(A118,[1]核实后库存情况!$A:$AA,16,0)</f>
        <v>10058-F4</v>
      </c>
      <c r="H118" s="3" t="str">
        <f>VLOOKUP(A118,[1]核实后库存情况!$A:$AA,15,0)</f>
        <v>403811-55-2</v>
      </c>
      <c r="I118" s="3" t="str">
        <f>VLOOKUP(A118,[1]核实后库存情况!$A:$AA,18,0)</f>
        <v>249.35</v>
      </c>
      <c r="J118" s="3" t="str">
        <f>VLOOKUP(A118,[1]核实后库存情况!$A:$AA,19,0)</f>
        <v>C12H11NOS2</v>
      </c>
      <c r="K118" s="3" t="s">
        <v>923</v>
      </c>
      <c r="L118" s="3" t="s">
        <v>924</v>
      </c>
      <c r="M118" s="3">
        <v>3.6015</v>
      </c>
      <c r="N118" s="3">
        <v>2</v>
      </c>
      <c r="O118" s="3">
        <v>0</v>
      </c>
      <c r="P118" s="3" t="str">
        <f>VLOOKUP(A118,[1]核实后库存情况!$A:$AA,26,0)</f>
        <v>10058-F4 is a c-Myc inhibitor that prevents c-Myc-Max dimerization and transcriptional activation of target genes, holding potential for cancer treatment research. </v>
      </c>
      <c r="Q118" t="str">
        <f>VLOOKUP(A118,[1]核实后库存情况!$A:$AA,27,0)</f>
        <v>10058-F4 是一种 c-Myc 抑制剂，通过阻止 c-Myc-Max 二聚化和靶基因的转录激活，具有用于癌症治疗研究的潜力。</v>
      </c>
    </row>
    <row r="119" spans="1:17">
      <c r="A119" s="3" t="s">
        <v>251</v>
      </c>
      <c r="B119" s="4">
        <v>94471219</v>
      </c>
      <c r="C119" s="4" t="s">
        <v>925</v>
      </c>
      <c r="D119" s="3" t="s">
        <v>862</v>
      </c>
      <c r="E119" s="3" t="str">
        <f>VLOOKUP(A119,[1]核实后库存情况!$A:$AA,17,0)</f>
        <v>Akt</v>
      </c>
      <c r="F119" s="3" t="str">
        <f>VLOOKUP(A119,[1]核实后库存情况!$A:$AA,20,0)</f>
        <v>10mM*1mL(DMSO)</v>
      </c>
      <c r="G119" s="3" t="str">
        <f>VLOOKUP(A119,[1]核实后库存情况!$A:$AA,16,0)</f>
        <v>Capivasertib</v>
      </c>
      <c r="H119" s="3" t="str">
        <f>VLOOKUP(A119,[1]核实后库存情况!$A:$AA,15,0)</f>
        <v>1143532-39-1</v>
      </c>
      <c r="I119" s="3" t="str">
        <f>VLOOKUP(A119,[1]核实后库存情况!$A:$AA,18,0)</f>
        <v>428.9152</v>
      </c>
      <c r="J119" s="3" t="str">
        <f>VLOOKUP(A119,[1]核实后库存情况!$A:$AA,19,0)</f>
        <v>C21H25ClN6O2</v>
      </c>
      <c r="K119" s="3" t="s">
        <v>926</v>
      </c>
      <c r="L119" s="3" t="s">
        <v>927</v>
      </c>
      <c r="M119" s="3">
        <v>1.1671</v>
      </c>
      <c r="N119" s="3">
        <v>8</v>
      </c>
      <c r="O119" s="3">
        <v>4</v>
      </c>
      <c r="P119" s="3" t="str">
        <f>VLOOKUP(A119,[1]核实后库存情况!$A:$AA,26,0)</f>
        <v>Capivasertib (AZD5363) is an orally active and potent pan-AKT kinase inhibitor with IC50 values of 3 nM, 7 nM, and 7 nM for Akt1, Akt2, and Akt3, respectively.</v>
      </c>
      <c r="Q119" t="str">
        <f>VLOOKUP(A119,[1]核实后库存情况!$A:$AA,27,0)</f>
        <v>Capivasertib (AZD5363) 是一种口服活性和强效的泛 AKT 激酶抑制剂，对 Akt1、Akt2 和 Akt3 的 IC50 值分别为 3 nM、7 nM 和 7 nM。</v>
      </c>
    </row>
    <row r="120" spans="1:16">
      <c r="A120" s="3" t="s">
        <v>252</v>
      </c>
      <c r="B120" s="4">
        <v>94482539</v>
      </c>
      <c r="C120" s="4" t="s">
        <v>928</v>
      </c>
      <c r="D120" s="3" t="s">
        <v>862</v>
      </c>
      <c r="E120" s="3" t="str">
        <f>VLOOKUP(A120,[1]核实后库存情况!$A:$AA,17,0)</f>
        <v>MCT</v>
      </c>
      <c r="F120" s="3" t="str">
        <f>VLOOKUP(A120,[1]核实后库存情况!$A:$AA,20,0)</f>
        <v>10mM*1mL(DMSO)</v>
      </c>
      <c r="G120" s="3" t="str">
        <f>VLOOKUP(A120,[1]核实后库存情况!$A:$AA,16,0)</f>
        <v>AZD3965</v>
      </c>
      <c r="H120" s="3" t="str">
        <f>VLOOKUP(A120,[1]核实后库存情况!$A:$AA,15,0)</f>
        <v>1448671-31-5</v>
      </c>
      <c r="I120" s="3" t="str">
        <f>VLOOKUP(A120,[1]核实后库存情况!$A:$AA,18,0)</f>
        <v>515.506</v>
      </c>
      <c r="J120" s="3" t="str">
        <f>VLOOKUP(A120,[1]核实后库存情况!$A:$AA,19,0)</f>
        <v>C21H24F3N5O5S</v>
      </c>
      <c r="K120" s="3" t="s">
        <v>929</v>
      </c>
      <c r="L120" s="3" t="s">
        <v>930</v>
      </c>
      <c r="M120" s="3">
        <v>1.9919</v>
      </c>
      <c r="N120" s="3">
        <v>10</v>
      </c>
      <c r="O120" s="3">
        <v>2</v>
      </c>
      <c r="P120" s="3" t="str">
        <f>VLOOKUP(A120,[1]核实后库存情况!$A:$AA,26,0)</f>
        <v>AZD3965 is a potent, selective and orally available monocarboxylate transporter 1 (MCT1) inhibitor with a binding affinity of 1.6 nM.</v>
      </c>
    </row>
    <row r="121" spans="1:16">
      <c r="A121" s="3" t="s">
        <v>253</v>
      </c>
      <c r="B121" s="4">
        <v>94460427</v>
      </c>
      <c r="C121" s="4" t="s">
        <v>931</v>
      </c>
      <c r="D121" s="3" t="s">
        <v>862</v>
      </c>
      <c r="E121" s="3" t="str">
        <f>VLOOKUP(A121,[1]核实后库存情况!$A:$AA,17,0)</f>
        <v>mTOR</v>
      </c>
      <c r="F121" s="3" t="str">
        <f>VLOOKUP(A121,[1]核实后库存情况!$A:$AA,20,0)</f>
        <v>10mM*1mL(DMSO)</v>
      </c>
      <c r="G121" s="3" t="str">
        <f>VLOOKUP(A121,[1]核实后库存情况!$A:$AA,16,0)</f>
        <v>Palomid 529</v>
      </c>
      <c r="H121" s="3" t="str">
        <f>VLOOKUP(A121,[1]核实后库存情况!$A:$AA,15,0)</f>
        <v>914913-88-5</v>
      </c>
      <c r="I121" s="3" t="str">
        <f>VLOOKUP(A121,[1]核实后库存情况!$A:$AA,18,0)</f>
        <v>406.4279</v>
      </c>
      <c r="J121" s="3" t="str">
        <f>VLOOKUP(A121,[1]核实后库存情况!$A:$AA,19,0)</f>
        <v>C24H22O6</v>
      </c>
      <c r="K121" s="3" t="s">
        <v>932</v>
      </c>
      <c r="L121" s="3" t="s">
        <v>933</v>
      </c>
      <c r="M121" s="3">
        <v>3.887</v>
      </c>
      <c r="N121" s="3">
        <v>6</v>
      </c>
      <c r="O121" s="3">
        <v>1</v>
      </c>
      <c r="P121" s="3" t="str">
        <f>VLOOKUP(A121,[1]核实后库存情况!$A:$AA,26,0)</f>
        <v>Palomid 529 is a novel dual mTORC1/2 inhibitor.</v>
      </c>
    </row>
    <row r="122" spans="1:17">
      <c r="A122" s="3" t="s">
        <v>266</v>
      </c>
      <c r="B122" s="4">
        <v>94479111</v>
      </c>
      <c r="C122" s="4" t="s">
        <v>934</v>
      </c>
      <c r="D122" s="3" t="s">
        <v>862</v>
      </c>
      <c r="E122" s="3" t="str">
        <f>VLOOKUP(A122,[1]核实后库存情况!$A:$AA,17,0)</f>
        <v>SGLT</v>
      </c>
      <c r="F122" s="3" t="str">
        <f>VLOOKUP(A122,[1]核实后库存情况!$A:$AA,20,0)</f>
        <v>10mM*1mL(DMSO)</v>
      </c>
      <c r="G122" s="3" t="str">
        <f>VLOOKUP(A122,[1]核实后库存情况!$A:$AA,16,0)</f>
        <v>Empagliflozin</v>
      </c>
      <c r="H122" s="3" t="str">
        <f>VLOOKUP(A122,[1]核实后库存情况!$A:$AA,15,0)</f>
        <v>864070-44-0</v>
      </c>
      <c r="I122" s="3" t="str">
        <f>VLOOKUP(A122,[1]核实后库存情况!$A:$AA,18,0)</f>
        <v>450.91</v>
      </c>
      <c r="J122" s="3" t="str">
        <f>VLOOKUP(A122,[1]核实后库存情况!$A:$AA,19,0)</f>
        <v>C23H27ClO7</v>
      </c>
      <c r="K122" s="3" t="s">
        <v>935</v>
      </c>
      <c r="L122" s="3" t="s">
        <v>936</v>
      </c>
      <c r="M122" s="3">
        <v>1.6475</v>
      </c>
      <c r="N122" s="3">
        <v>7</v>
      </c>
      <c r="O122" s="3">
        <v>4</v>
      </c>
      <c r="P122" s="3" t="str">
        <f>VLOOKUP(A122,[1]核实后库存情况!$A:$AA,26,0)</f>
        <v>Empagliflozin (BI 107730) is a selective sodium-glucose cotransporter-2 (SGLT-2) inhibitor with an IC50 of 3.1 nM for human SGLT-2.</v>
      </c>
      <c r="Q122" t="str">
        <f>VLOOKUP(A122,[1]核实后库存情况!$A:$AA,27,0)</f>
        <v>Empagliflozin (BI 107730) 是一种选择性钠-葡萄糖协同转运蛋白-2（SGLT-2）抑制剂，对人类SGLT-2的IC50为3.1 nM。</v>
      </c>
    </row>
    <row r="123" spans="1:16">
      <c r="A123" s="3" t="s">
        <v>267</v>
      </c>
      <c r="B123" s="4">
        <v>94466701</v>
      </c>
      <c r="C123" s="4" t="s">
        <v>937</v>
      </c>
      <c r="D123" s="3" t="s">
        <v>862</v>
      </c>
      <c r="E123" s="3" t="str">
        <f>VLOOKUP(A123,[1]核实后库存情况!$A:$AA,17,0)</f>
        <v>Sirtuin</v>
      </c>
      <c r="F123" s="3" t="str">
        <f>VLOOKUP(A123,[1]核实后库存情况!$A:$AA,20,0)</f>
        <v>10mM*1mL(DMSO)</v>
      </c>
      <c r="G123" s="3" t="str">
        <f>VLOOKUP(A123,[1]核实后库存情况!$A:$AA,16,0)</f>
        <v>AGK2</v>
      </c>
      <c r="H123" s="3" t="str">
        <f>VLOOKUP(A123,[1]核实后库存情况!$A:$AA,15,0)</f>
        <v>304896-28-4</v>
      </c>
      <c r="I123" s="3" t="str">
        <f>VLOOKUP(A123,[1]核实后库存情况!$A:$AA,18,0)</f>
        <v>434.2742</v>
      </c>
      <c r="J123" s="3" t="str">
        <f>VLOOKUP(A123,[1]核实后库存情况!$A:$AA,19,0)</f>
        <v>C23H13Cl2N3O2</v>
      </c>
      <c r="K123" s="3" t="s">
        <v>938</v>
      </c>
      <c r="L123" s="3" t="s">
        <v>939</v>
      </c>
      <c r="M123" s="3">
        <v>5.4552</v>
      </c>
      <c r="N123" s="3">
        <v>5</v>
      </c>
      <c r="O123" s="3">
        <v>1</v>
      </c>
      <c r="P123" s="3" t="str">
        <f>VLOOKUP(A123,[1]核实后库存情况!$A:$AA,26,0)</f>
        <v>AGK2 is a potent, and selective SIRT2 inhibitor with IC50 of 3.5 μM that minimally affects either SIRT1 or SIRT3 at 10-fold higher levels.</v>
      </c>
    </row>
    <row r="124" spans="1:17">
      <c r="A124" s="3" t="s">
        <v>268</v>
      </c>
      <c r="B124" s="4">
        <v>94445744</v>
      </c>
      <c r="C124" s="4" t="s">
        <v>940</v>
      </c>
      <c r="D124" s="3" t="s">
        <v>862</v>
      </c>
      <c r="E124" s="3" t="str">
        <f>VLOOKUP(A124,[1]核实后库存情况!$A:$AA,17,0)</f>
        <v>Akt</v>
      </c>
      <c r="F124" s="3" t="str">
        <f>VLOOKUP(A124,[1]核实后库存情况!$A:$AA,20,0)</f>
        <v>10mM*1mL(DMSO)</v>
      </c>
      <c r="G124" s="3" t="str">
        <f>VLOOKUP(A124,[1]核实后库存情况!$A:$AA,16,0)</f>
        <v>Uprosertib</v>
      </c>
      <c r="H124" s="3" t="str">
        <f>VLOOKUP(A124,[1]核实后库存情况!$A:$AA,15,0)</f>
        <v>1047634-65-0</v>
      </c>
      <c r="I124" s="3" t="str">
        <f>VLOOKUP(A124,[1]核实后库存情况!$A:$AA,18,0)</f>
        <v>429.2481</v>
      </c>
      <c r="J124" s="3" t="str">
        <f>VLOOKUP(A124,[1]核实后库存情况!$A:$AA,19,0)</f>
        <v>C18H16Cl2F2N4O2</v>
      </c>
      <c r="K124" s="3" t="s">
        <v>941</v>
      </c>
      <c r="L124" s="3" t="s">
        <v>942</v>
      </c>
      <c r="M124" s="3">
        <v>2.4936</v>
      </c>
      <c r="N124" s="3">
        <v>6</v>
      </c>
      <c r="O124" s="3">
        <v>2</v>
      </c>
      <c r="P124" s="3" t="str">
        <f>VLOOKUP(A124,[1]核实后库存情况!$A:$AA,26,0)</f>
        <v>Uprosertib (GSK2141795) is a potent and selective pan-Akt inhibitor with IC50 values of 180 nM, 328 nM, and 38 nM for Akt1, Akt2, and Akt3, respectively.</v>
      </c>
      <c r="Q124" t="str">
        <f>VLOOKUP(A124,[1]核实后库存情况!$A:$AA,27,0)</f>
        <v>Uprosertib (GSK2141795) 是一种强效和选择性的泛 Akt 抑制剂，对 Akt1、Akt2 和 Akt3 的 IC50 值分别为 180 nM、328 nM 和 38 nM。</v>
      </c>
    </row>
    <row r="125" spans="1:16">
      <c r="A125" s="3" t="s">
        <v>269</v>
      </c>
      <c r="B125" s="4">
        <v>94479389</v>
      </c>
      <c r="C125" s="4" t="s">
        <v>943</v>
      </c>
      <c r="D125" s="3" t="s">
        <v>862</v>
      </c>
      <c r="E125" s="3" t="str">
        <f>VLOOKUP(A125,[1]核实后库存情况!$A:$AA,17,0)</f>
        <v>SGLT</v>
      </c>
      <c r="F125" s="3" t="str">
        <f>VLOOKUP(A125,[1]核实后库存情况!$A:$AA,20,0)</f>
        <v>10mM*1mL(DMSO)</v>
      </c>
      <c r="G125" s="3" t="str">
        <f>VLOOKUP(A125,[1]核实后库存情况!$A:$AA,16,0)</f>
        <v>Dapagliflozin ((2S)-1,2-propanediol, hydrate)</v>
      </c>
      <c r="H125" s="3" t="str">
        <f>VLOOKUP(A125,[1]核实后库存情况!$A:$AA,15,0)</f>
        <v>960404-48-2</v>
      </c>
      <c r="I125" s="3" t="str">
        <f>VLOOKUP(A125,[1]核实后库存情况!$A:$AA,18,0)</f>
        <v>502.9823</v>
      </c>
      <c r="J125" s="3" t="str">
        <f>VLOOKUP(A125,[1]核实后库存情况!$A:$AA,19,0)</f>
        <v>C24H35ClO9</v>
      </c>
      <c r="K125" s="3" t="s">
        <v>944</v>
      </c>
      <c r="L125" s="3" t="s">
        <v>945</v>
      </c>
      <c r="M125" s="3">
        <v>2.0041</v>
      </c>
      <c r="N125" s="3">
        <v>6</v>
      </c>
      <c r="O125" s="3">
        <v>4</v>
      </c>
      <c r="P125" s="3" t="str">
        <f>VLOOKUP(A125,[1]核实后库存情况!$A:$AA,26,0)</f>
        <v>Dapagliflozin propanediol is an inhibitor of SGLT2 that is used for the treatment of of type 2 diabetes mellitus.</v>
      </c>
    </row>
    <row r="126" spans="1:16">
      <c r="A126" s="3" t="s">
        <v>270</v>
      </c>
      <c r="B126" s="4">
        <v>94467352</v>
      </c>
      <c r="C126" s="4" t="s">
        <v>946</v>
      </c>
      <c r="D126" s="3" t="s">
        <v>862</v>
      </c>
      <c r="E126" s="3" t="str">
        <f>VLOOKUP(A126,[1]核实后库存情况!$A:$AA,17,0)</f>
        <v>SGLT</v>
      </c>
      <c r="F126" s="3" t="str">
        <f>VLOOKUP(A126,[1]核实后库存情况!$A:$AA,20,0)</f>
        <v>10mM*1mL(DMSO)</v>
      </c>
      <c r="G126" s="3" t="str">
        <f>VLOOKUP(A126,[1]核实后库存情况!$A:$AA,16,0)</f>
        <v>Sotagliflozin</v>
      </c>
      <c r="H126" s="3" t="str">
        <f>VLOOKUP(A126,[1]核实后库存情况!$A:$AA,15,0)</f>
        <v>1018899-04-1</v>
      </c>
      <c r="I126" s="3" t="str">
        <f>VLOOKUP(A126,[1]核实后库存情况!$A:$AA,18,0)</f>
        <v>424.9382</v>
      </c>
      <c r="J126" s="3" t="str">
        <f>VLOOKUP(A126,[1]核实后库存情况!$A:$AA,19,0)</f>
        <v>C21H25ClO5S</v>
      </c>
      <c r="K126" s="3" t="s">
        <v>947</v>
      </c>
      <c r="L126" s="3" t="s">
        <v>948</v>
      </c>
      <c r="M126" s="3">
        <v>3.6028</v>
      </c>
      <c r="N126" s="3">
        <v>5</v>
      </c>
      <c r="O126" s="3">
        <v>3</v>
      </c>
      <c r="P126" s="3" t="str">
        <f>VLOOKUP(A126,[1]核实后库存情况!$A:$AA,26,0)</f>
        <v>LX4211 is an inhibitor of SGLT2 and SGLT1 with antidiabetic activity.</v>
      </c>
    </row>
    <row r="127" spans="1:16">
      <c r="A127" s="3" t="s">
        <v>271</v>
      </c>
      <c r="B127" s="4">
        <v>86505977</v>
      </c>
      <c r="C127" s="4" t="s">
        <v>949</v>
      </c>
      <c r="D127" s="3" t="s">
        <v>862</v>
      </c>
      <c r="E127" s="3" t="str">
        <f>VLOOKUP(A127,[1]核实后库存情况!$A:$AA,17,0)</f>
        <v>DGAT</v>
      </c>
      <c r="F127" s="3" t="str">
        <f>VLOOKUP(A127,[1]核实后库存情况!$A:$AA,20,0)</f>
        <v>10mM*1mL(DMSO)</v>
      </c>
      <c r="G127" s="3" t="str">
        <f>VLOOKUP(A127,[1]核实后库存情况!$A:$AA,16,0)</f>
        <v>Etomoxir</v>
      </c>
      <c r="H127" s="3" t="str">
        <f>VLOOKUP(A127,[1]核实后库存情况!$A:$AA,15,0)</f>
        <v>124083-20-1</v>
      </c>
      <c r="I127" s="3" t="str">
        <f>VLOOKUP(A127,[1]核实后库存情况!$A:$AA,18,0)</f>
        <v>326.8151</v>
      </c>
      <c r="J127" s="3" t="str">
        <f>VLOOKUP(A127,[1]核实后库存情况!$A:$AA,19,0)</f>
        <v>C17H23ClO4</v>
      </c>
      <c r="K127" s="3" t="s">
        <v>950</v>
      </c>
      <c r="L127" s="3" t="s">
        <v>951</v>
      </c>
      <c r="M127" s="3">
        <v>3.9393</v>
      </c>
      <c r="N127" s="3">
        <v>4</v>
      </c>
      <c r="O127" s="3">
        <v>0</v>
      </c>
      <c r="P127" s="3" t="str">
        <f>VLOOKUP(A127,[1]核实后库存情况!$A:$AA,26,0)</f>
        <v>Etomoxir is a cell-permeable, irreversible, and stereospecific inhibitor of carnitine palmitoyltransferase (CPT)-1 and DGAT activity in the mitochondria of rat heart H9c2 myoblastic cells at a concentration of 1-80 μM and 40 μM, respectively.</v>
      </c>
    </row>
    <row r="128" spans="1:16">
      <c r="A128" s="3" t="s">
        <v>272</v>
      </c>
      <c r="B128" s="4">
        <v>94460440</v>
      </c>
      <c r="C128" s="4" t="s">
        <v>952</v>
      </c>
      <c r="D128" s="3" t="s">
        <v>862</v>
      </c>
      <c r="E128" s="3" t="str">
        <f>VLOOKUP(A128,[1]核实后库存情况!$A:$AA,17,0)</f>
        <v>NAMPT</v>
      </c>
      <c r="F128" s="3" t="str">
        <f>VLOOKUP(A128,[1]核实后库存情况!$A:$AA,20,0)</f>
        <v>10mM*1mL(DMSO)</v>
      </c>
      <c r="G128" s="3" t="str">
        <f>VLOOKUP(A128,[1]核实后库存情况!$A:$AA,16,0)</f>
        <v>GNE-617</v>
      </c>
      <c r="H128" s="3" t="str">
        <f>VLOOKUP(A128,[1]核实后库存情况!$A:$AA,15,0)</f>
        <v>1362154-70-8</v>
      </c>
      <c r="I128" s="3" t="str">
        <f>VLOOKUP(A128,[1]核实后库存情况!$A:$AA,18,0)</f>
        <v>427.4239</v>
      </c>
      <c r="J128" s="3" t="str">
        <f>VLOOKUP(A128,[1]核实后库存情况!$A:$AA,19,0)</f>
        <v>C21H15F2N3O3S</v>
      </c>
      <c r="K128" s="3" t="s">
        <v>953</v>
      </c>
      <c r="L128" s="3" t="s">
        <v>954</v>
      </c>
      <c r="M128" s="3">
        <v>2.3658</v>
      </c>
      <c r="N128" s="3">
        <v>6</v>
      </c>
      <c r="O128" s="3">
        <v>1</v>
      </c>
      <c r="P128" s="3" t="str">
        <f>VLOOKUP(A128,[1]核实后库存情况!$A:$AA,26,0)</f>
        <v>GNE-617 is a potent NAMPT inhibitor with IC50 value of 5nM. </v>
      </c>
    </row>
    <row r="129" spans="1:16">
      <c r="A129" s="3" t="s">
        <v>273</v>
      </c>
      <c r="B129" s="4">
        <v>94471470</v>
      </c>
      <c r="C129" s="4" t="s">
        <v>955</v>
      </c>
      <c r="D129" s="3" t="s">
        <v>862</v>
      </c>
      <c r="E129" s="3" t="str">
        <f>VLOOKUP(A129,[1]核实后库存情况!$A:$AA,17,0)</f>
        <v>mTOR|PI3K</v>
      </c>
      <c r="F129" s="3" t="str">
        <f>VLOOKUP(A129,[1]核实后库存情况!$A:$AA,20,0)</f>
        <v>10mM*1mL(DMSO)</v>
      </c>
      <c r="G129" s="3" t="str">
        <f>VLOOKUP(A129,[1]核实后库存情况!$A:$AA,16,0)</f>
        <v>GDC-0084</v>
      </c>
      <c r="H129" s="3" t="str">
        <f>VLOOKUP(A129,[1]核实后库存情况!$A:$AA,15,0)</f>
        <v>1382979-44-3</v>
      </c>
      <c r="I129" s="3" t="str">
        <f>VLOOKUP(A129,[1]核实后库存情况!$A:$AA,18,0)</f>
        <v>382.4197</v>
      </c>
      <c r="J129" s="3" t="str">
        <f>VLOOKUP(A129,[1]核实后库存情况!$A:$AA,19,0)</f>
        <v>C18H22N8O2</v>
      </c>
      <c r="K129" s="3" t="s">
        <v>956</v>
      </c>
      <c r="L129" s="3" t="s">
        <v>957</v>
      </c>
      <c r="M129" s="3">
        <v>1.0282</v>
      </c>
      <c r="N129" s="3">
        <v>10</v>
      </c>
      <c r="O129" s="3">
        <v>1</v>
      </c>
      <c r="P129" s="3" t="str">
        <f>VLOOKUP(A129,[1]核实后库存情况!$A:$AA,26,0)</f>
        <v>GDC-0084 is a brain penetrant inhibitor of PI3K and mTOR.</v>
      </c>
    </row>
    <row r="130" spans="1:16">
      <c r="A130" s="3" t="s">
        <v>274</v>
      </c>
      <c r="B130" s="4">
        <v>94460495</v>
      </c>
      <c r="C130" s="4" t="s">
        <v>958</v>
      </c>
      <c r="D130" s="3" t="s">
        <v>862</v>
      </c>
      <c r="E130" s="3" t="str">
        <f>VLOOKUP(A130,[1]核实后库存情况!$A:$AA,17,0)</f>
        <v>MCT</v>
      </c>
      <c r="F130" s="3" t="str">
        <f>VLOOKUP(A130,[1]核实后库存情况!$A:$AA,20,0)</f>
        <v>10mM*1mL(DMSO)</v>
      </c>
      <c r="G130" s="3" t="str">
        <f>VLOOKUP(A130,[1]核实后库存情况!$A:$AA,16,0)</f>
        <v>7ACC2</v>
      </c>
      <c r="H130" s="3" t="str">
        <f>VLOOKUP(A130,[1]核实后库存情况!$A:$AA,15,0)</f>
        <v>1472624-85-3</v>
      </c>
      <c r="I130" s="3" t="str">
        <f>VLOOKUP(A130,[1]核实后库存情况!$A:$AA,18,0)</f>
        <v>309.316</v>
      </c>
      <c r="J130" s="3" t="str">
        <f>VLOOKUP(A130,[1]核实后库存情况!$A:$AA,19,0)</f>
        <v>C18H15NO4</v>
      </c>
      <c r="K130" s="3" t="s">
        <v>959</v>
      </c>
      <c r="L130" s="3" t="s">
        <v>960</v>
      </c>
      <c r="M130" s="3">
        <v>1.9758</v>
      </c>
      <c r="N130" s="3">
        <v>5</v>
      </c>
      <c r="O130" s="3">
        <v>1</v>
      </c>
      <c r="P130" s="3" t="str">
        <f>VLOOKUP(A130,[1]核实后库存情况!$A:$AA,26,0)</f>
        <v>7ACC2 is a potent MCT inhibitor with IC50 of 11 nM for inhibition of [14C]-lactate influx for antitumor treatment targeting lactate transport in cancer cells.</v>
      </c>
    </row>
    <row r="131" spans="1:16">
      <c r="A131" s="3" t="s">
        <v>275</v>
      </c>
      <c r="B131" s="4">
        <v>94446881</v>
      </c>
      <c r="C131" s="4" t="s">
        <v>961</v>
      </c>
      <c r="D131" s="3" t="s">
        <v>862</v>
      </c>
      <c r="E131" s="3" t="str">
        <f>VLOOKUP(A131,[1]核实后库存情况!$A:$AA,17,0)</f>
        <v>Glucocorticoid Receptor</v>
      </c>
      <c r="F131" s="3" t="str">
        <f>VLOOKUP(A131,[1]核实后库存情况!$A:$AA,20,0)</f>
        <v>10mM*1mL(DMSO)</v>
      </c>
      <c r="G131" s="3" t="str">
        <f>VLOOKUP(A131,[1]核实后库存情况!$A:$AA,16,0)</f>
        <v>AL 082D06</v>
      </c>
      <c r="H131" s="3" t="str">
        <f>VLOOKUP(A131,[1]核实后库存情况!$A:$AA,15,0)</f>
        <v>256925-03-8</v>
      </c>
      <c r="I131" s="3" t="str">
        <f>VLOOKUP(A131,[1]核实后库存情况!$A:$AA,18,0)</f>
        <v>409.91</v>
      </c>
      <c r="J131" s="3" t="str">
        <f>VLOOKUP(A131,[1]核实后库存情况!$A:$AA,19,0)</f>
        <v>C23H24ClN3O2</v>
      </c>
      <c r="K131" s="3" t="s">
        <v>962</v>
      </c>
      <c r="L131" s="3" t="s">
        <v>963</v>
      </c>
      <c r="M131" s="3">
        <v>3.8341</v>
      </c>
      <c r="N131" s="3">
        <v>5</v>
      </c>
      <c r="O131" s="3">
        <v>0</v>
      </c>
      <c r="P131" s="3" t="str">
        <f>VLOOKUP(A131,[1]核实后库存情况!$A:$AA,26,0)</f>
        <v>AL 082D06 is a non-steroidal antagonist of glucocorticoid receptor (GR) with Ki of 210 nM.</v>
      </c>
    </row>
    <row r="132" spans="1:16">
      <c r="A132" s="3" t="s">
        <v>276</v>
      </c>
      <c r="B132" s="4">
        <v>94473672</v>
      </c>
      <c r="C132" s="4" t="s">
        <v>964</v>
      </c>
      <c r="D132" s="3" t="s">
        <v>862</v>
      </c>
      <c r="E132" s="3" t="str">
        <f>VLOOKUP(A132,[1]核实后库存情况!$A:$AA,17,0)</f>
        <v>Glutaminase C</v>
      </c>
      <c r="F132" s="3" t="str">
        <f>VLOOKUP(A132,[1]核实后库存情况!$A:$AA,20,0)</f>
        <v>10mM*1mL(DMSO)</v>
      </c>
      <c r="G132" s="3" t="str">
        <f>VLOOKUP(A132,[1]核实后库存情况!$A:$AA,16,0)</f>
        <v>Glutaminase C-IN-1</v>
      </c>
      <c r="H132" s="3" t="str">
        <f>VLOOKUP(A132,[1]核实后库存情况!$A:$AA,15,0)</f>
        <v>311795-38-7</v>
      </c>
      <c r="I132" s="3" t="str">
        <f>VLOOKUP(A132,[1]核实后库存情况!$A:$AA,18,0)</f>
        <v>475.4201</v>
      </c>
      <c r="J132" s="3" t="str">
        <f>VLOOKUP(A132,[1]核实后库存情况!$A:$AA,19,0)</f>
        <v>C27H27BrN2O</v>
      </c>
      <c r="K132" s="3" t="s">
        <v>965</v>
      </c>
      <c r="L132" s="3" t="s">
        <v>966</v>
      </c>
      <c r="M132" s="3">
        <v>5.6471</v>
      </c>
      <c r="N132" s="3">
        <v>3</v>
      </c>
      <c r="O132" s="3">
        <v>1</v>
      </c>
      <c r="P132" s="3" t="str">
        <f>VLOOKUP(A132,[1]核实后库存情况!$A:$AA,26,0)</f>
        <v>Glutaminase C-IN-1 is an allosteric inhibitor of glutaminase C that inhibits cancer cell growth without affecting their normal cellular counterparts.</v>
      </c>
    </row>
    <row r="133" spans="1:17">
      <c r="A133" s="3" t="s">
        <v>277</v>
      </c>
      <c r="B133" s="4">
        <v>86501133</v>
      </c>
      <c r="C133" s="4" t="s">
        <v>967</v>
      </c>
      <c r="D133" s="3" t="s">
        <v>862</v>
      </c>
      <c r="E133" s="3" t="str">
        <f>VLOOKUP(A133,[1]核实后库存情况!$A:$AA,17,0)</f>
        <v>HIF</v>
      </c>
      <c r="F133" s="3" t="str">
        <f>VLOOKUP(A133,[1]核实后库存情况!$A:$AA,20,0)</f>
        <v>10mM*1mL(DMSO)</v>
      </c>
      <c r="G133" s="3" t="str">
        <f>VLOOKUP(A133,[1]核实后库存情况!$A:$AA,16,0)</f>
        <v>PX-478·2HCl</v>
      </c>
      <c r="H133" s="3" t="str">
        <f>VLOOKUP(A133,[1]核实后库存情况!$A:$AA,15,0)</f>
        <v>685898-44-6</v>
      </c>
      <c r="I133" s="3" t="str">
        <f>VLOOKUP(A133,[1]核实后库存情况!$A:$AA,18,0)</f>
        <v>396.1374</v>
      </c>
      <c r="J133" s="3" t="str">
        <f>VLOOKUP(A133,[1]核实后库存情况!$A:$AA,19,0)</f>
        <v>C13H22Cl4N2O3</v>
      </c>
      <c r="K133" s="3" t="s">
        <v>968</v>
      </c>
      <c r="L133" s="3" t="s">
        <v>969</v>
      </c>
      <c r="M133" s="3">
        <v>-1.4665</v>
      </c>
      <c r="N133" s="3">
        <v>5</v>
      </c>
      <c r="O133" s="3">
        <v>2</v>
      </c>
      <c r="P133" s="3" t="str">
        <f>VLOOKUP(A133,[1]核实后库存情况!$A:$AA,26,0)</f>
        <v>PX-478 is an orally active HIF-1α inhibitor with potent antitumor activities that can cross the blood-brain barrier.</v>
      </c>
      <c r="Q133" t="str">
        <f>VLOOKUP(A133,[1]核实后库存情况!$A:$AA,27,0)</f>
        <v>PX-478是一种口服活性 HIF-1α 抑制剂，具有强效抗肿瘤活性，可穿过血脑屏障。</v>
      </c>
    </row>
    <row r="134" spans="1:16">
      <c r="A134" s="3" t="s">
        <v>290</v>
      </c>
      <c r="B134" s="4">
        <v>94456850</v>
      </c>
      <c r="C134" s="4" t="s">
        <v>970</v>
      </c>
      <c r="D134" s="3" t="s">
        <v>862</v>
      </c>
      <c r="E134" s="3" t="str">
        <f>VLOOKUP(A134,[1]核实后库存情况!$A:$AA,17,0)</f>
        <v>GLUT</v>
      </c>
      <c r="F134" s="3" t="str">
        <f>VLOOKUP(A134,[1]核实后库存情况!$A:$AA,20,0)</f>
        <v>10mM*1mL(DMSO)</v>
      </c>
      <c r="G134" s="3" t="str">
        <f>VLOOKUP(A134,[1]核实后库存情况!$A:$AA,16,0)</f>
        <v>STF-31</v>
      </c>
      <c r="H134" s="3" t="str">
        <f>VLOOKUP(A134,[1]核实后库存情况!$A:$AA,15,0)</f>
        <v>724741-75-7</v>
      </c>
      <c r="I134" s="3" t="str">
        <f>VLOOKUP(A134,[1]核实后库存情况!$A:$AA,18,0)</f>
        <v>423.5279</v>
      </c>
      <c r="J134" s="3" t="str">
        <f>VLOOKUP(A134,[1]核实后库存情况!$A:$AA,19,0)</f>
        <v>C23H25N3O3S</v>
      </c>
      <c r="K134" s="3" t="s">
        <v>971</v>
      </c>
      <c r="L134" s="3" t="s">
        <v>972</v>
      </c>
      <c r="M134" s="3">
        <v>3.9316</v>
      </c>
      <c r="N134" s="3">
        <v>6</v>
      </c>
      <c r="O134" s="3">
        <v>2</v>
      </c>
      <c r="P134" s="3" t="str">
        <f>VLOOKUP(A134,[1]核实后库存情况!$A:$AA,26,0)</f>
        <v>STF-31 is a glucose transporter 1 (GLUT1) inhibitor with IC50 of 1 μM.</v>
      </c>
    </row>
    <row r="135" spans="1:16">
      <c r="A135" s="3" t="s">
        <v>291</v>
      </c>
      <c r="B135" s="4">
        <v>94444847</v>
      </c>
      <c r="C135" s="4" t="s">
        <v>973</v>
      </c>
      <c r="D135" s="3" t="s">
        <v>862</v>
      </c>
      <c r="E135" s="3" t="str">
        <f>VLOOKUP(A135,[1]核实后库存情况!$A:$AA,17,0)</f>
        <v>Akt</v>
      </c>
      <c r="F135" s="3" t="str">
        <f>VLOOKUP(A135,[1]核实后库存情况!$A:$AA,20,0)</f>
        <v>10mM*1mL(DMSO)</v>
      </c>
      <c r="G135" s="3" t="str">
        <f>VLOOKUP(A135,[1]核实后库存情况!$A:$AA,16,0)</f>
        <v>SC66</v>
      </c>
      <c r="H135" s="3" t="str">
        <f>VLOOKUP(A135,[1]核实后库存情况!$A:$AA,15,0)</f>
        <v>871361-88-5</v>
      </c>
      <c r="I135" s="3" t="str">
        <f>VLOOKUP(A135,[1]核实后库存情况!$A:$AA,18,0)</f>
        <v>276.3324</v>
      </c>
      <c r="J135" s="3" t="str">
        <f>VLOOKUP(A135,[1]核实后库存情况!$A:$AA,19,0)</f>
        <v>C18H16N2O</v>
      </c>
      <c r="K135" s="3" t="s">
        <v>974</v>
      </c>
      <c r="L135" s="3" t="s">
        <v>975</v>
      </c>
      <c r="M135" s="3">
        <v>2.8362</v>
      </c>
      <c r="N135" s="3">
        <v>3</v>
      </c>
      <c r="O135" s="3">
        <v>0</v>
      </c>
      <c r="P135" s="3" t="str">
        <f>VLOOKUP(A135,[1]核实后库存情况!$A:$AA,26,0)</f>
        <v>SC66 is an allosteric and dual-inhibitory-function inhibitor of Akt which can lead to a reduction in total and phospho-AKT levels.</v>
      </c>
    </row>
    <row r="136" spans="1:17">
      <c r="A136" s="3" t="s">
        <v>292</v>
      </c>
      <c r="B136" s="4">
        <v>86504160</v>
      </c>
      <c r="C136" s="4" t="s">
        <v>976</v>
      </c>
      <c r="D136" s="3" t="s">
        <v>862</v>
      </c>
      <c r="E136" s="3" t="str">
        <f>VLOOKUP(A136,[1]核实后库存情况!$A:$AA,17,0)</f>
        <v>Histone Methyltransferase</v>
      </c>
      <c r="F136" s="3" t="str">
        <f>VLOOKUP(A136,[1]核实后库存情况!$A:$AA,20,0)</f>
        <v>10mM*1mL(DMSO)</v>
      </c>
      <c r="G136" s="3" t="str">
        <f>VLOOKUP(A136,[1]核实后库存情况!$A:$AA,16,0)</f>
        <v>GSK3326595</v>
      </c>
      <c r="H136" s="3" t="str">
        <f>VLOOKUP(A136,[1]核实后库存情况!$A:$AA,15,0)</f>
        <v>1616392-22-3</v>
      </c>
      <c r="I136" s="3" t="str">
        <f>VLOOKUP(A136,[1]核实后库存情况!$A:$AA,18,0)</f>
        <v>452.5493</v>
      </c>
      <c r="J136" s="3" t="str">
        <f>VLOOKUP(A136,[1]核实后库存情况!$A:$AA,19,0)</f>
        <v>C24H32N6O3</v>
      </c>
      <c r="K136" s="3" t="s">
        <v>977</v>
      </c>
      <c r="L136" s="3" t="s">
        <v>978</v>
      </c>
      <c r="M136" s="3">
        <v>0.7917</v>
      </c>
      <c r="N136" s="3">
        <v>9</v>
      </c>
      <c r="O136" s="3">
        <v>3</v>
      </c>
      <c r="P136" s="3" t="str">
        <f>VLOOKUP(A136,[1]核实后库存情况!$A:$AA,26,0)</f>
        <v>GSK3326595 is a protein arginine methyltransferase 5 (PRMT5) inhibitor that decreases SARS-CoV-2 infection, inhibits cancer cell proliferation, induces pro-inflammatory macrophage polarization, and increases hepatic triglyceride levels without affecting atherosclerosis. It is used in research on relapsed/refractory mantle cell lymphoma.</v>
      </c>
      <c r="Q136" t="str">
        <f>VLOOKUP(A136,[1]核实后库存情况!$A:$AA,27,0)</f>
        <v>GSK3326595是一种蛋白精氨酸甲基转移酶5（PRMT5）抑制剂，减少SARS-CoV-2感染，抑制癌细胞增殖，诱导促炎性巨噬细胞极化，并增加肝脏甘油三酯水平而不影响动脉粥样硬化。用于复发/难治性套细胞淋巴瘤的研究。</v>
      </c>
    </row>
    <row r="137" spans="1:16">
      <c r="A137" s="3" t="s">
        <v>293</v>
      </c>
      <c r="B137" s="4">
        <v>94479045</v>
      </c>
      <c r="C137" s="4" t="s">
        <v>979</v>
      </c>
      <c r="D137" s="3" t="s">
        <v>862</v>
      </c>
      <c r="E137" s="3" t="str">
        <f>VLOOKUP(A137,[1]核实后库存情况!$A:$AA,17,0)</f>
        <v>HIF</v>
      </c>
      <c r="F137" s="3" t="str">
        <f>VLOOKUP(A137,[1]核实后库存情况!$A:$AA,20,0)</f>
        <v>10mM*1mL(DMSO)</v>
      </c>
      <c r="G137" s="3" t="str">
        <f>VLOOKUP(A137,[1]核实后库存情况!$A:$AA,16,0)</f>
        <v>MK-8617</v>
      </c>
      <c r="H137" s="3" t="str">
        <f>VLOOKUP(A137,[1]核实后库存情况!$A:$AA,15,0)</f>
        <v>1187990-87-9</v>
      </c>
      <c r="I137" s="3" t="str">
        <f>VLOOKUP(A137,[1]核实后库存情况!$A:$AA,18,0)</f>
        <v>443.4546</v>
      </c>
      <c r="J137" s="3" t="str">
        <f>VLOOKUP(A137,[1]核实后库存情况!$A:$AA,19,0)</f>
        <v>C24H21N5O4</v>
      </c>
      <c r="K137" s="3" t="s">
        <v>980</v>
      </c>
      <c r="L137" s="3" t="s">
        <v>981</v>
      </c>
      <c r="M137" s="3">
        <v>0.8745</v>
      </c>
      <c r="N137" s="3">
        <v>9</v>
      </c>
      <c r="O137" s="3">
        <v>2</v>
      </c>
      <c r="P137" s="3" t="str">
        <f>VLOOKUP(A137,[1]核实后库存情况!$A:$AA,26,0)</f>
        <v>MK-8617 is a potent, selective, orally bioavailabl pan-inhibitor of hypoxia-inducible factor prolyl hydroxylase 1−3 (HIF PHD1−3), inhibiting PHD1, 2, 3 with IC50s of 1.0, 1.0 and 14 nM, respectively.</v>
      </c>
    </row>
    <row r="138" spans="1:16">
      <c r="A138" s="3" t="s">
        <v>294</v>
      </c>
      <c r="B138" s="4">
        <v>94446992</v>
      </c>
      <c r="C138" s="4" t="s">
        <v>982</v>
      </c>
      <c r="D138" s="3" t="s">
        <v>862</v>
      </c>
      <c r="E138" s="3" t="str">
        <f>VLOOKUP(A138,[1]核实后库存情况!$A:$AA,17,0)</f>
        <v>GLUT</v>
      </c>
      <c r="F138" s="3" t="str">
        <f>VLOOKUP(A138,[1]核实后库存情况!$A:$AA,20,0)</f>
        <v>10mM*1mL(DMSO)</v>
      </c>
      <c r="G138" s="3" t="str">
        <f>VLOOKUP(A138,[1]核实后库存情况!$A:$AA,16,0)</f>
        <v>BAY-876</v>
      </c>
      <c r="H138" s="3" t="str">
        <f>VLOOKUP(A138,[1]核实后库存情况!$A:$AA,15,0)</f>
        <v>1799753-84-6</v>
      </c>
      <c r="I138" s="3" t="str">
        <f>VLOOKUP(A138,[1]核实后库存情况!$A:$AA,18,0)</f>
        <v>496.4165</v>
      </c>
      <c r="J138" s="3" t="str">
        <f>VLOOKUP(A138,[1]核实后库存情况!$A:$AA,19,0)</f>
        <v>C24H16F4N6O2</v>
      </c>
      <c r="K138" s="3" t="s">
        <v>983</v>
      </c>
      <c r="L138" s="3" t="s">
        <v>984</v>
      </c>
      <c r="M138" s="3">
        <v>2.9208</v>
      </c>
      <c r="N138" s="3">
        <v>8</v>
      </c>
      <c r="O138" s="3">
        <v>2</v>
      </c>
      <c r="P138" s="3" t="str">
        <f>VLOOKUP(A138,[1]核实后库存情况!$A:$AA,26,0)</f>
        <v>BAY-876 is a selective inhibitor of GLUT1 with IC50 of 0.002 μM with good metabolic stability.</v>
      </c>
    </row>
    <row r="139" spans="1:16">
      <c r="A139" s="3" t="s">
        <v>295</v>
      </c>
      <c r="B139" s="4">
        <v>94481114</v>
      </c>
      <c r="C139" s="4" t="s">
        <v>985</v>
      </c>
      <c r="D139" s="3" t="s">
        <v>862</v>
      </c>
      <c r="E139" s="3" t="str">
        <f>VLOOKUP(A139,[1]核实后库存情况!$A:$AA,17,0)</f>
        <v>AMPK</v>
      </c>
      <c r="F139" s="3" t="str">
        <f>VLOOKUP(A139,[1]核实后库存情况!$A:$AA,20,0)</f>
        <v>10mM*1mL(DMSO)</v>
      </c>
      <c r="G139" s="3" t="str">
        <f>VLOOKUP(A139,[1]核实后库存情况!$A:$AA,16,0)</f>
        <v>PF-06409577</v>
      </c>
      <c r="H139" s="3" t="str">
        <f>VLOOKUP(A139,[1]核实后库存情况!$A:$AA,15,0)</f>
        <v>1467057-23-3</v>
      </c>
      <c r="I139" s="3" t="str">
        <f>VLOOKUP(A139,[1]核实后库存情况!$A:$AA,18,0)</f>
        <v>341.7882</v>
      </c>
      <c r="J139" s="3" t="str">
        <f>VLOOKUP(A139,[1]核实后库存情况!$A:$AA,19,0)</f>
        <v>C19H16ClNO3</v>
      </c>
      <c r="K139" s="3" t="s">
        <v>986</v>
      </c>
      <c r="L139" s="3" t="s">
        <v>987</v>
      </c>
      <c r="M139" s="3">
        <v>3.8897</v>
      </c>
      <c r="N139" s="3">
        <v>4</v>
      </c>
      <c r="O139" s="3">
        <v>3</v>
      </c>
      <c r="P139" s="3" t="str">
        <f>VLOOKUP(A139,[1]核实后库存情况!$A:$AA,26,0)</f>
        <v>PF-06409577 is a potent and selective allosteric activator of AMPK with EC50 value of 7 nM for AMPKα1β1γ1, but &gt;40000 nM for AMPKα1β2γ1.</v>
      </c>
    </row>
    <row r="140" spans="1:16">
      <c r="A140" s="3" t="s">
        <v>296</v>
      </c>
      <c r="B140" s="4">
        <v>94469952</v>
      </c>
      <c r="C140" s="4" t="s">
        <v>988</v>
      </c>
      <c r="D140" s="3" t="s">
        <v>862</v>
      </c>
      <c r="E140" s="3" t="str">
        <f>VLOOKUP(A140,[1]核实后库存情况!$A:$AA,17,0)</f>
        <v>Sirtuin</v>
      </c>
      <c r="F140" s="3" t="str">
        <f>VLOOKUP(A140,[1]核实后库存情况!$A:$AA,20,0)</f>
        <v>10mM*1mL(DMSO)</v>
      </c>
      <c r="G140" s="3" t="str">
        <f>VLOOKUP(A140,[1]核实后库存情况!$A:$AA,16,0)</f>
        <v>Salermide</v>
      </c>
      <c r="H140" s="3" t="str">
        <f>VLOOKUP(A140,[1]核实后库存情况!$A:$AA,15,0)</f>
        <v>1105698-15-4</v>
      </c>
      <c r="I140" s="3" t="str">
        <f>VLOOKUP(A140,[1]核实后库存情况!$A:$AA,18,0)</f>
        <v>394.4651</v>
      </c>
      <c r="J140" s="3" t="str">
        <f>VLOOKUP(A140,[1]核实后库存情况!$A:$AA,19,0)</f>
        <v>C26H22N2O2</v>
      </c>
      <c r="K140" s="3" t="s">
        <v>989</v>
      </c>
      <c r="L140" s="3" t="s">
        <v>990</v>
      </c>
      <c r="M140" s="3">
        <v>5.4552</v>
      </c>
      <c r="N140" s="3">
        <v>4</v>
      </c>
      <c r="O140" s="3">
        <v>2</v>
      </c>
      <c r="P140" s="3" t="str">
        <f>VLOOKUP(A140,[1]核实后库存情况!$A:$AA,26,0)</f>
        <v>Salermide, a reverse amide, can act as an inhibitor of sirt, especially of sirt2, with the property of inducing apoptosis of tumor cells.</v>
      </c>
    </row>
    <row r="141" spans="1:16">
      <c r="A141" s="3" t="s">
        <v>297</v>
      </c>
      <c r="B141" s="4">
        <v>94480512</v>
      </c>
      <c r="C141" s="4" t="s">
        <v>991</v>
      </c>
      <c r="D141" s="3" t="s">
        <v>862</v>
      </c>
      <c r="E141" s="3" t="str">
        <f>VLOOKUP(A141,[1]核实后库存情况!$A:$AA,17,0)</f>
        <v>others|PXR|HMGCR|Cardiovascular System</v>
      </c>
      <c r="F141" s="3" t="str">
        <f>VLOOKUP(A141,[1]核实后库存情况!$A:$AA,20,0)</f>
        <v>10mM*1mL(DMSO)</v>
      </c>
      <c r="G141" s="3" t="str">
        <f>VLOOKUP(A141,[1]核实后库存情况!$A:$AA,16,0)</f>
        <v>SR12813</v>
      </c>
      <c r="H141" s="3" t="str">
        <f>VLOOKUP(A141,[1]核实后库存情况!$A:$AA,15,0)</f>
        <v>126411-39-0</v>
      </c>
      <c r="I141" s="3" t="str">
        <f>VLOOKUP(A141,[1]核实后库存情况!$A:$AA,18,0)</f>
        <v>504.5336</v>
      </c>
      <c r="J141" s="3" t="str">
        <f>VLOOKUP(A141,[1]核实后库存情况!$A:$AA,19,0)</f>
        <v>C24H42O7P2</v>
      </c>
      <c r="K141" s="3" t="s">
        <v>992</v>
      </c>
      <c r="L141" s="3" t="s">
        <v>993</v>
      </c>
      <c r="M141" s="3">
        <v>5.8041</v>
      </c>
      <c r="N141" s="3">
        <v>7</v>
      </c>
      <c r="O141" s="3">
        <v>1</v>
      </c>
      <c r="P141" s="3" t="str">
        <f>VLOOKUP(A141,[1]核实后库存情况!$A:$AA,26,0)</f>
        <v>SR-12813 is a pregnane X receptor (PXR) agonist and HMG-CoA reductase inhibitor with an IC50 of 850 nM.</v>
      </c>
    </row>
    <row r="142" spans="1:17">
      <c r="A142" s="3" t="s">
        <v>298</v>
      </c>
      <c r="B142" s="4">
        <v>94471125</v>
      </c>
      <c r="C142" s="4" t="s">
        <v>994</v>
      </c>
      <c r="D142" s="3" t="s">
        <v>862</v>
      </c>
      <c r="E142" s="3" t="str">
        <f>VLOOKUP(A142,[1]核实后库存情况!$A:$AA,17,0)</f>
        <v>Akt</v>
      </c>
      <c r="F142" s="3" t="str">
        <f>VLOOKUP(A142,[1]核实后库存情况!$A:$AA,20,0)</f>
        <v>10mM*1mL(DMSO)</v>
      </c>
      <c r="G142" s="3" t="str">
        <f>VLOOKUP(A142,[1]核实后库存情况!$A:$AA,16,0)</f>
        <v>Ipatasertib</v>
      </c>
      <c r="H142" s="3" t="str">
        <f>VLOOKUP(A142,[1]核实后库存情况!$A:$AA,15,0)</f>
        <v>1001264-89-6</v>
      </c>
      <c r="I142" s="3" t="str">
        <f>VLOOKUP(A142,[1]核实后库存情况!$A:$AA,18,0)</f>
        <v>457.9962</v>
      </c>
      <c r="J142" s="3" t="str">
        <f>VLOOKUP(A142,[1]核实后库存情况!$A:$AA,19,0)</f>
        <v>C24H32ClN5O2</v>
      </c>
      <c r="K142" s="3" t="s">
        <v>995</v>
      </c>
      <c r="L142" s="3" t="s">
        <v>996</v>
      </c>
      <c r="M142" s="3">
        <v>3.3727</v>
      </c>
      <c r="N142" s="3">
        <v>7</v>
      </c>
      <c r="O142" s="3">
        <v>2</v>
      </c>
      <c r="P142" s="3" t="str">
        <f>VLOOKUP(A142,[1]核实后库存情况!$A:$AA,26,0)</f>
        <v>Ipatasertib (GDC-0068) is an orally active, highly selective, and ATP-competitive pan-Akt inhibitor with IC50 values of 5, 18, and 8 nM for Akt1/2/3, respectively. It synchronously activates FoxO3a and NF-κB through Akt inhibition, leading to p53-independent activation of PUMA. Ipatasertib induces apoptosis in cancer cells and inhibits tumor growth in xenograft mouse models.</v>
      </c>
      <c r="Q142" t="str">
        <f>VLOOKUP(A142,[1]核实后库存情况!$A:$AA,27,0)</f>
        <v>Ipatasertib (GDC-0068) 是一种口服活性、高度选择性和 ATP 竞争性的泛-Akt 抑制剂，对 Akt1/2/3 的 IC50 值分别为 5、18 和 8 nM。通过 Akt 抑制同步激活 FOXO3a 和 NF-κB，导致 PUMA 的 p53 独立激活。Ipatasertib 在癌细胞中诱导凋亡并抑制异种移植小鼠模型中的肿瘤生长。</v>
      </c>
    </row>
    <row r="143" spans="1:16">
      <c r="A143" s="3" t="s">
        <v>299</v>
      </c>
      <c r="B143" s="4">
        <v>94470543</v>
      </c>
      <c r="C143" s="4" t="s">
        <v>997</v>
      </c>
      <c r="D143" s="3" t="s">
        <v>862</v>
      </c>
      <c r="E143" s="3" t="str">
        <f>VLOOKUP(A143,[1]核实后库存情况!$A:$AA,17,0)</f>
        <v>ACC</v>
      </c>
      <c r="F143" s="3" t="str">
        <f>VLOOKUP(A143,[1]核实后库存情况!$A:$AA,20,0)</f>
        <v>10mM*1mL(DMSO)</v>
      </c>
      <c r="G143" s="3" t="str">
        <f>VLOOKUP(A143,[1]核实后库存情况!$A:$AA,16,0)</f>
        <v>Firsocostat</v>
      </c>
      <c r="H143" s="3" t="str">
        <f>VLOOKUP(A143,[1]核实后库存情况!$A:$AA,15,0)</f>
        <v>1434635-54-7</v>
      </c>
      <c r="I143" s="3" t="str">
        <f>VLOOKUP(A143,[1]核实后库存情况!$A:$AA,18,0)</f>
        <v>569.6261</v>
      </c>
      <c r="J143" s="3" t="str">
        <f>VLOOKUP(A143,[1]核实后库存情况!$A:$AA,19,0)</f>
        <v>C28H31N3O8S</v>
      </c>
      <c r="K143" s="3" t="s">
        <v>998</v>
      </c>
      <c r="L143" s="3" t="s">
        <v>999</v>
      </c>
      <c r="M143" s="3">
        <v>3.2932</v>
      </c>
      <c r="N143" s="3">
        <v>11</v>
      </c>
      <c r="O143" s="3">
        <v>1</v>
      </c>
      <c r="P143" s="3" t="str">
        <f>VLOOKUP(A143,[1]核实后库存情况!$A:$AA,26,0)</f>
        <v>ND-630 is an allosteric inhibitor of acetyl-CoA carboxylase (ACC) dimerization that inhibits ACC1 and ACC2 activity (IC50s = 2.1 and 6.1 nM, respectively, for the human enzymes).</v>
      </c>
    </row>
    <row r="144" spans="1:17">
      <c r="A144" s="3" t="s">
        <v>300</v>
      </c>
      <c r="B144" s="4">
        <v>94469533</v>
      </c>
      <c r="C144" s="4" t="s">
        <v>1000</v>
      </c>
      <c r="D144" s="3" t="s">
        <v>862</v>
      </c>
      <c r="E144" s="3" t="str">
        <f>VLOOKUP(A144,[1]核实后库存情况!$A:$AA,17,0)</f>
        <v>3-PGDH</v>
      </c>
      <c r="F144" s="3" t="str">
        <f>VLOOKUP(A144,[1]核实后库存情况!$A:$AA,20,0)</f>
        <v>10mM*1mL(DMSO)</v>
      </c>
      <c r="G144" s="3" t="str">
        <f>VLOOKUP(A144,[1]核实后库存情况!$A:$AA,16,0)</f>
        <v>NCT-503</v>
      </c>
      <c r="H144" s="3" t="str">
        <f>VLOOKUP(A144,[1]核实后库存情况!$A:$AA,15,0)</f>
        <v>1916571-90-8</v>
      </c>
      <c r="I144" s="3" t="str">
        <f>VLOOKUP(A144,[1]核实后库存情况!$A:$AA,18,0)</f>
        <v>408.4836</v>
      </c>
      <c r="J144" s="3" t="str">
        <f>VLOOKUP(A144,[1]核实后库存情况!$A:$AA,19,0)</f>
        <v>C20H23F3N4S</v>
      </c>
      <c r="K144" s="3" t="s">
        <v>1001</v>
      </c>
      <c r="L144" s="3" t="s">
        <v>1002</v>
      </c>
      <c r="M144" s="3">
        <v>4.1926</v>
      </c>
      <c r="N144" s="3">
        <v>4</v>
      </c>
      <c r="O144" s="3">
        <v>1</v>
      </c>
      <c r="P144" s="3" t="str">
        <f>VLOOKUP(A144,[1]核实后库存情况!$A:$AA,26,0)</f>
        <v>NCT-503 is an inhibitor of phosphoglycerate dehydrogenase (PHGDH) with an IC50 of 2.5 µM.</v>
      </c>
      <c r="Q144" t="str">
        <f>VLOOKUP(A144,[1]核实后库存情况!$A:$AA,27,0)</f>
        <v>NCT-503是一种磷酸甘油酸脱氢酶（PHGDH）抑制剂，IC50为2.5 μM。</v>
      </c>
    </row>
    <row r="145" spans="1:16">
      <c r="A145" s="3" t="s">
        <v>301</v>
      </c>
      <c r="B145" s="4">
        <v>94471812</v>
      </c>
      <c r="C145" s="4" t="s">
        <v>1003</v>
      </c>
      <c r="D145" s="3" t="s">
        <v>862</v>
      </c>
      <c r="E145" s="3" t="str">
        <f>VLOOKUP(A145,[1]核实后库存情况!$A:$AA,17,0)</f>
        <v>Apoptosis|p53</v>
      </c>
      <c r="F145" s="3" t="str">
        <f>VLOOKUP(A145,[1]核实后库存情况!$A:$AA,20,0)</f>
        <v>10mM*1mL(DMSO)</v>
      </c>
      <c r="G145" s="3" t="str">
        <f>VLOOKUP(A145,[1]核实后库存情况!$A:$AA,16,0)</f>
        <v>COTI-2</v>
      </c>
      <c r="H145" s="3" t="str">
        <f>VLOOKUP(A145,[1]核实后库存情况!$A:$AA,15,0)</f>
        <v>1039455-84-9</v>
      </c>
      <c r="I145" s="3" t="str">
        <f>VLOOKUP(A145,[1]核实后库存情况!$A:$AA,18,0)</f>
        <v>366.4832</v>
      </c>
      <c r="J145" s="3" t="str">
        <f>VLOOKUP(A145,[1]核实后库存情况!$A:$AA,19,0)</f>
        <v>C19H22N6S</v>
      </c>
      <c r="K145" s="3" t="s">
        <v>1004</v>
      </c>
      <c r="L145" s="3" t="s">
        <v>1005</v>
      </c>
      <c r="M145" s="3">
        <v>2.7999</v>
      </c>
      <c r="N145" s="3">
        <v>6</v>
      </c>
      <c r="O145" s="3">
        <v>1</v>
      </c>
      <c r="P145" s="3" t="str">
        <f>VLOOKUP(A145,[1]核实后库存情况!$A:$AA,26,0)</f>
        <v>COTI-2 is an orally available thiosemicarbazone and mutant p53 activator with potential antineoplastic activity.</v>
      </c>
    </row>
    <row r="146" spans="1:16">
      <c r="A146" s="3" t="s">
        <v>314</v>
      </c>
      <c r="B146" s="4">
        <v>94457473</v>
      </c>
      <c r="C146" s="4" t="s">
        <v>1006</v>
      </c>
      <c r="D146" s="3" t="s">
        <v>862</v>
      </c>
      <c r="E146" s="3" t="str">
        <f>VLOOKUP(A146,[1]核实后库存情况!$A:$AA,17,0)</f>
        <v>PAD</v>
      </c>
      <c r="F146" s="3" t="str">
        <f>VLOOKUP(A146,[1]核实后库存情况!$A:$AA,20,0)</f>
        <v>10mM*1mL(DMSO)</v>
      </c>
      <c r="G146" s="3" t="str">
        <f>VLOOKUP(A146,[1]核实后库存情况!$A:$AA,16,0)</f>
        <v>GSK484 HCl</v>
      </c>
      <c r="H146" s="3" t="str">
        <f>VLOOKUP(A146,[1]核实后库存情况!$A:$AA,15,0)</f>
        <v>1652591-81-5</v>
      </c>
      <c r="I146" s="3" t="str">
        <f>VLOOKUP(A146,[1]核实后库存情况!$A:$AA,18,0)</f>
        <v>510.0277</v>
      </c>
      <c r="J146" s="3" t="str">
        <f>VLOOKUP(A146,[1]核实后库存情况!$A:$AA,19,0)</f>
        <v>C27H32ClN5O3</v>
      </c>
      <c r="K146" s="3" t="s">
        <v>1007</v>
      </c>
      <c r="L146" s="3" t="s">
        <v>1008</v>
      </c>
      <c r="M146" s="3">
        <v>2.5386</v>
      </c>
      <c r="N146" s="3">
        <v>8</v>
      </c>
      <c r="O146" s="3">
        <v>2</v>
      </c>
      <c r="P146" s="3" t="str">
        <f>VLOOKUP(A146,[1]核实后库存情况!$A:$AA,26,0)</f>
        <v>GSK484 is a reversible and selective inhibitor of PAD4 with IC50 of 50 nM. GSK484 blocks the citrullination of PAD4 target proteins in human neutrophils and inhibits the formation of neutrophil extracellular traps in both mouse and human neutrophils.</v>
      </c>
    </row>
    <row r="147" spans="1:16">
      <c r="A147" s="3" t="s">
        <v>315</v>
      </c>
      <c r="B147" s="4">
        <v>94459871</v>
      </c>
      <c r="C147" s="4" t="s">
        <v>1009</v>
      </c>
      <c r="D147" s="3" t="s">
        <v>862</v>
      </c>
      <c r="E147" s="3" t="str">
        <f>VLOOKUP(A147,[1]核实后库存情况!$A:$AA,17,0)</f>
        <v>Nrf2</v>
      </c>
      <c r="F147" s="3" t="str">
        <f>VLOOKUP(A147,[1]核实后库存情况!$A:$AA,20,0)</f>
        <v>10mM*1mL(DMSO)</v>
      </c>
      <c r="G147" s="3" t="str">
        <f>VLOOKUP(A147,[1]核实后库存情况!$A:$AA,16,0)</f>
        <v>ML385</v>
      </c>
      <c r="H147" s="3" t="str">
        <f>VLOOKUP(A147,[1]核实后库存情况!$A:$AA,15,0)</f>
        <v>846557-71-9</v>
      </c>
      <c r="I147" s="3" t="str">
        <f>VLOOKUP(A147,[1]核实后库存情况!$A:$AA,18,0)</f>
        <v>511.5915</v>
      </c>
      <c r="J147" s="3" t="str">
        <f>VLOOKUP(A147,[1]核实后库存情况!$A:$AA,19,0)</f>
        <v>C29H25N3O4S</v>
      </c>
      <c r="K147" s="3" t="s">
        <v>1010</v>
      </c>
      <c r="L147" s="3" t="s">
        <v>1011</v>
      </c>
      <c r="M147" s="3">
        <v>6.5964</v>
      </c>
      <c r="N147" s="3">
        <v>7</v>
      </c>
      <c r="O147" s="3">
        <v>1</v>
      </c>
      <c r="P147" s="3" t="str">
        <f>VLOOKUP(A147,[1]核实后库存情况!$A:$AA,26,0)</f>
        <v>ML-385 is a selective inhibitor of NRF2 via binding to Neh1 DNA binding domain with IC50 of 1.9 µM.</v>
      </c>
    </row>
    <row r="148" spans="1:16">
      <c r="A148" s="3" t="s">
        <v>316</v>
      </c>
      <c r="B148" s="4">
        <v>94468333</v>
      </c>
      <c r="C148" s="4" t="s">
        <v>1012</v>
      </c>
      <c r="D148" s="3" t="s">
        <v>862</v>
      </c>
      <c r="E148" s="3" t="str">
        <f>VLOOKUP(A148,[1]核实后库存情况!$A:$AA,17,0)</f>
        <v>FAS|Phenols|Rheum</v>
      </c>
      <c r="F148" s="3" t="str">
        <f>VLOOKUP(A148,[1]核实后库存情况!$A:$AA,20,0)</f>
        <v>10mM*1mL(DMSO)</v>
      </c>
      <c r="G148" s="3" t="str">
        <f>VLOOKUP(A148,[1]核实后库存情况!$A:$AA,16,0)</f>
        <v>Desoxyrhaponticin</v>
      </c>
      <c r="H148" s="3" t="str">
        <f>VLOOKUP(A148,[1]核实后库存情况!$A:$AA,15,0)</f>
        <v>30197-14-9</v>
      </c>
      <c r="I148" s="3" t="str">
        <f>VLOOKUP(A148,[1]核实后库存情况!$A:$AA,18,0)</f>
        <v>404.4105</v>
      </c>
      <c r="J148" s="3" t="str">
        <f>VLOOKUP(A148,[1]核实后库存情况!$A:$AA,19,0)</f>
        <v>C21H24O8</v>
      </c>
      <c r="K148" s="3" t="s">
        <v>1013</v>
      </c>
      <c r="L148" s="3" t="s">
        <v>1014</v>
      </c>
      <c r="M148" s="3">
        <v>1.1159</v>
      </c>
      <c r="N148" s="3">
        <v>8</v>
      </c>
      <c r="O148" s="3">
        <v>5</v>
      </c>
      <c r="P148" s="3" t="str">
        <f>VLOOKUP(A148,[1]核实后库存情况!$A:$AA,26,0)</f>
        <v>Desoxyrhaponticin, a natural product isolated and purified from the roots of Rumex obtusifolius L., is an agent that is potentially effective in controlling postprandial hyperglycemia in diabetes, the in vivo antidiabetic action of this compound can be explained, in part at least, by inhibition of glucose transport in the small intestine and inhibition of glucose reabsorption in the kidney, and is considered as promising fatty acid synthase(FAS) inhibitors, they could inhibit intracellular FAS activity and downregulate FAS expression in human breast cancer MCF-7 cells.</v>
      </c>
    </row>
    <row r="149" spans="1:16">
      <c r="A149" s="3" t="s">
        <v>317</v>
      </c>
      <c r="B149" s="4">
        <v>94445752</v>
      </c>
      <c r="C149" s="4" t="s">
        <v>1015</v>
      </c>
      <c r="D149" s="3" t="s">
        <v>862</v>
      </c>
      <c r="E149" s="3" t="str">
        <f>VLOOKUP(A149,[1]核实后库存情况!$A:$AA,17,0)</f>
        <v>mTOR|Autophagy</v>
      </c>
      <c r="F149" s="3" t="str">
        <f>VLOOKUP(A149,[1]核实后库存情况!$A:$AA,20,0)</f>
        <v>10mM*1mL(DMSO)</v>
      </c>
      <c r="G149" s="3" t="str">
        <f>VLOOKUP(A149,[1]核实后库存情况!$A:$AA,16,0)</f>
        <v>3BDO</v>
      </c>
      <c r="H149" s="3" t="str">
        <f>VLOOKUP(A149,[1]核实后库存情况!$A:$AA,15,0)</f>
        <v>890405-51-3</v>
      </c>
      <c r="I149" s="3" t="str">
        <f>VLOOKUP(A149,[1]核实后库存情况!$A:$AA,18,0)</f>
        <v>327.3313</v>
      </c>
      <c r="J149" s="3" t="str">
        <f>VLOOKUP(A149,[1]核实后库存情况!$A:$AA,19,0)</f>
        <v>C18H17NO5</v>
      </c>
      <c r="K149" s="3" t="s">
        <v>1016</v>
      </c>
      <c r="L149" s="3" t="s">
        <v>1017</v>
      </c>
      <c r="M149" s="3">
        <v>2.1128</v>
      </c>
      <c r="N149" s="3">
        <v>6</v>
      </c>
      <c r="O149" s="3">
        <v>0</v>
      </c>
      <c r="P149" s="3" t="str">
        <f>VLOOKUP(A149,[1]核实后库存情况!$A:$AA,26,0)</f>
        <v>3BDO is a new mTOR activator which can also inhibit autophagy.</v>
      </c>
    </row>
    <row r="150" spans="1:16">
      <c r="A150" s="3" t="s">
        <v>318</v>
      </c>
      <c r="B150" s="4">
        <v>94469002</v>
      </c>
      <c r="C150" s="4" t="s">
        <v>1018</v>
      </c>
      <c r="D150" s="3" t="s">
        <v>862</v>
      </c>
      <c r="E150" s="3" t="str">
        <f>VLOOKUP(A150,[1]核实后库存情况!$A:$AA,17,0)</f>
        <v>HBV|Sirtuin</v>
      </c>
      <c r="F150" s="3" t="str">
        <f>VLOOKUP(A150,[1]核实后库存情况!$A:$AA,20,0)</f>
        <v>10mM*1mL(DMSO)</v>
      </c>
      <c r="G150" s="3" t="str">
        <f>VLOOKUP(A150,[1]核实后库存情况!$A:$AA,16,0)</f>
        <v>OSS_128167</v>
      </c>
      <c r="H150" s="3" t="str">
        <f>VLOOKUP(A150,[1]核实后库存情况!$A:$AA,15,0)</f>
        <v>887686-02-4</v>
      </c>
      <c r="I150" s="3" t="str">
        <f>VLOOKUP(A150,[1]核实后库存情况!$A:$AA,18,0)</f>
        <v>366.3243</v>
      </c>
      <c r="J150" s="3" t="str">
        <f>VLOOKUP(A150,[1]核实后库存情况!$A:$AA,19,0)</f>
        <v>C19H14N2O6</v>
      </c>
      <c r="K150" s="3" t="s">
        <v>1019</v>
      </c>
      <c r="L150" s="3" t="s">
        <v>1020</v>
      </c>
      <c r="M150" s="3">
        <v>2.2827</v>
      </c>
      <c r="N150" s="3">
        <v>8</v>
      </c>
      <c r="O150" s="3">
        <v>4</v>
      </c>
      <c r="P150" s="3" t="str">
        <f>VLOOKUP(A150,[1]核实后库存情况!$A:$AA,26,0)</f>
        <v>OSS_128167 is a potent selective sirtuin 6 (SIRT6) inhibitor with IC50s of 89 μM, 1578 μM and 751 μM for SIRT6, SIRT1 and SIRT2, respectively. OSS_128167 has anti-HBV activity that inhibits HBV transcription and replication. OSS_128167 has anti-cancer, anti-inflammation and anti-viral effects.</v>
      </c>
    </row>
    <row r="151" spans="1:16">
      <c r="A151" s="3" t="s">
        <v>319</v>
      </c>
      <c r="B151" s="4">
        <v>94443126</v>
      </c>
      <c r="C151" s="4" t="s">
        <v>1021</v>
      </c>
      <c r="D151" s="3" t="s">
        <v>862</v>
      </c>
      <c r="E151" s="3" t="str">
        <f>VLOOKUP(A151,[1]核实后库存情况!$A:$AA,17,0)</f>
        <v>others|PFKFB3|GAK</v>
      </c>
      <c r="F151" s="3" t="str">
        <f>VLOOKUP(A151,[1]核实后库存情况!$A:$AA,20,0)</f>
        <v>10mM*1mL(DMSO)</v>
      </c>
      <c r="G151" s="3" t="str">
        <f>VLOOKUP(A151,[1]核实后库存情况!$A:$AA,16,0)</f>
        <v>YZ9</v>
      </c>
      <c r="H151" s="3" t="str">
        <f>VLOOKUP(A151,[1]核实后库存情况!$A:$AA,15,0)</f>
        <v>6093-71-6</v>
      </c>
      <c r="I151" s="3" t="str">
        <f>VLOOKUP(A151,[1]核实后库存情况!$A:$AA,18,0)</f>
        <v>234.2048</v>
      </c>
      <c r="J151" s="3" t="str">
        <f>VLOOKUP(A151,[1]核实后库存情况!$A:$AA,19,0)</f>
        <v>C12H10O5</v>
      </c>
      <c r="K151" s="3" t="s">
        <v>1022</v>
      </c>
      <c r="L151" s="3" t="s">
        <v>1023</v>
      </c>
      <c r="M151" s="3">
        <v>1.1498</v>
      </c>
      <c r="N151" s="3">
        <v>5</v>
      </c>
      <c r="O151" s="3">
        <v>1</v>
      </c>
      <c r="P151" s="3" t="str">
        <f>VLOOKUP(A151,[1]核实后库存情况!$A:$AA,26,0)</f>
        <v>YZ9 is a PFKFB3 inhibitor with IC50 of 0.183 μM, also inhibits F-6-P with Ki of 0.094 μM.</v>
      </c>
    </row>
    <row r="152" spans="1:16">
      <c r="A152" s="3" t="s">
        <v>320</v>
      </c>
      <c r="B152" s="4">
        <v>94471135</v>
      </c>
      <c r="C152" s="4" t="s">
        <v>1024</v>
      </c>
      <c r="D152" s="3" t="s">
        <v>862</v>
      </c>
      <c r="E152" s="3" t="str">
        <f>VLOOKUP(A152,[1]核实后库存情况!$A:$AA,17,0)</f>
        <v>IDH</v>
      </c>
      <c r="F152" s="3" t="str">
        <f>VLOOKUP(A152,[1]核实后库存情况!$A:$AA,20,0)</f>
        <v>10mM*1mL(DMSO)</v>
      </c>
      <c r="G152" s="3" t="str">
        <f>VLOOKUP(A152,[1]核实后库存情况!$A:$AA,16,0)</f>
        <v>IDH1 Inhibitor 8</v>
      </c>
      <c r="H152" s="3" t="str">
        <f>VLOOKUP(A152,[1]核实后库存情况!$A:$AA,15,0)</f>
        <v>1448346-63-1</v>
      </c>
      <c r="I152" s="3" t="str">
        <f>VLOOKUP(A152,[1]核实后库存情况!$A:$AA,18,0)</f>
        <v>582.9609</v>
      </c>
      <c r="J152" s="3" t="str">
        <f>VLOOKUP(A152,[1]核实后库存情况!$A:$AA,19,0)</f>
        <v>C28H22ClF3N6O3</v>
      </c>
      <c r="K152" s="3" t="s">
        <v>1025</v>
      </c>
      <c r="L152" s="3" t="s">
        <v>1026</v>
      </c>
      <c r="M152" s="3">
        <v>2.8297</v>
      </c>
      <c r="N152" s="3">
        <v>9</v>
      </c>
      <c r="O152" s="3">
        <v>1</v>
      </c>
      <c r="P152" s="3" t="str">
        <f>VLOOKUP(A152,[1]核实后库存情况!$A:$AA,26,0)</f>
        <v>AG-120 Racemate is the racemate form of AG-120 with no activity.</v>
      </c>
    </row>
    <row r="153" spans="1:16">
      <c r="A153" s="3" t="s">
        <v>321</v>
      </c>
      <c r="B153" s="4">
        <v>94482747</v>
      </c>
      <c r="C153" s="4" t="s">
        <v>1027</v>
      </c>
      <c r="D153" s="3" t="s">
        <v>862</v>
      </c>
      <c r="E153" s="3" t="str">
        <f>VLOOKUP(A153,[1]核实后库存情况!$A:$AA,17,0)</f>
        <v>Other Compounds|Neurotransmitter|Sodium Channel|mGluR</v>
      </c>
      <c r="F153" s="3" t="str">
        <f>VLOOKUP(A153,[1]核实后库存情况!$A:$AA,20,0)</f>
        <v>10mM*1mL(DMSO)</v>
      </c>
      <c r="G153" s="3" t="str">
        <f>VLOOKUP(A153,[1]核实后库存情况!$A:$AA,16,0)</f>
        <v>Riluzole</v>
      </c>
      <c r="H153" s="3" t="str">
        <f>VLOOKUP(A153,[1]核实后库存情况!$A:$AA,15,0)</f>
        <v>1744-22-5</v>
      </c>
      <c r="I153" s="3" t="str">
        <f>VLOOKUP(A153,[1]核实后库存情况!$A:$AA,18,0)</f>
        <v>234.2</v>
      </c>
      <c r="J153" s="3" t="str">
        <f>VLOOKUP(A153,[1]核实后库存情况!$A:$AA,19,0)</f>
        <v>C8H5F3N2OS</v>
      </c>
      <c r="K153" s="3" t="s">
        <v>1028</v>
      </c>
      <c r="L153" s="3" t="s">
        <v>1029</v>
      </c>
      <c r="M153" s="3">
        <v>2.8837</v>
      </c>
      <c r="N153" s="3">
        <v>3</v>
      </c>
      <c r="O153" s="3">
        <v>1</v>
      </c>
      <c r="P153" s="3" t="str">
        <f>VLOOKUP(A153,[1]核实后库存情况!$A:$AA,26,0)</f>
        <v>Riluzole is an antagonist of glutamate that used as an anticonvulsant. It can prolong the survival of patients with amyotrophic lateral sclerosis.</v>
      </c>
    </row>
    <row r="154" spans="1:16">
      <c r="A154" s="3" t="s">
        <v>322</v>
      </c>
      <c r="B154" s="4">
        <v>94470628</v>
      </c>
      <c r="C154" s="4" t="s">
        <v>1030</v>
      </c>
      <c r="D154" s="3" t="s">
        <v>862</v>
      </c>
      <c r="E154" s="3" t="str">
        <f>VLOOKUP(A154,[1]核实后库存情况!$A:$AA,17,0)</f>
        <v>Histone Methyltransferase</v>
      </c>
      <c r="F154" s="3" t="str">
        <f>VLOOKUP(A154,[1]核实后库存情况!$A:$AA,20,0)</f>
        <v>10mM*1mL(Water)</v>
      </c>
      <c r="G154" s="3" t="str">
        <f>VLOOKUP(A154,[1]核实后库存情况!$A:$AA,16,0)</f>
        <v>AMI-1</v>
      </c>
      <c r="H154" s="3" t="str">
        <f>VLOOKUP(A154,[1]核实后库存情况!$A:$AA,15,0)</f>
        <v>20324-87-2</v>
      </c>
      <c r="I154" s="3" t="str">
        <f>VLOOKUP(A154,[1]核实后库存情况!$A:$AA,18,0)</f>
        <v>548.4534</v>
      </c>
      <c r="J154" s="3" t="str">
        <f>VLOOKUP(A154,[1]核实后库存情况!$A:$AA,19,0)</f>
        <v>C21H14N2Na2O9S2</v>
      </c>
      <c r="K154" s="3" t="s">
        <v>1031</v>
      </c>
      <c r="L154" s="3" t="s">
        <v>1032</v>
      </c>
      <c r="M154" s="3">
        <v>0.0398</v>
      </c>
      <c r="N154" s="3">
        <v>11</v>
      </c>
      <c r="O154" s="3">
        <v>6</v>
      </c>
      <c r="P154" s="3" t="str">
        <f>VLOOKUP(A154,[1]核实后库存情况!$A:$AA,26,0)</f>
        <v>AMI-1 is an inhibitor of protein arginine N-methyltransferases (PRMTs) with IC50 of 8.8 μM for PRMT1 via blocking peptide-substrate binding.</v>
      </c>
    </row>
    <row r="155" spans="1:17">
      <c r="A155" s="3" t="s">
        <v>323</v>
      </c>
      <c r="B155" s="4">
        <v>94473024</v>
      </c>
      <c r="C155" s="4" t="s">
        <v>1033</v>
      </c>
      <c r="D155" s="3" t="s">
        <v>862</v>
      </c>
      <c r="E155" s="3" t="str">
        <f>VLOOKUP(A155,[1]核实后库存情况!$A:$AA,17,0)</f>
        <v>NADH Peroxidase Inhibitor|NADPH Oxidase</v>
      </c>
      <c r="F155" s="3" t="str">
        <f>VLOOKUP(A155,[1]核实后库存情况!$A:$AA,20,0)</f>
        <v>10mM*1mL(DMSO)</v>
      </c>
      <c r="G155" s="3" t="str">
        <f>VLOOKUP(A155,[1]核实后库存情况!$A:$AA,16,0)</f>
        <v>Apocynin</v>
      </c>
      <c r="H155" s="3" t="str">
        <f>VLOOKUP(A155,[1]核实后库存情况!$A:$AA,15,0)</f>
        <v>498-02-2</v>
      </c>
      <c r="I155" s="3" t="str">
        <f>VLOOKUP(A155,[1]核实后库存情况!$A:$AA,18,0)</f>
        <v>166.1739</v>
      </c>
      <c r="J155" s="3" t="str">
        <f>VLOOKUP(A155,[1]核实后库存情况!$A:$AA,19,0)</f>
        <v>C9H10O3</v>
      </c>
      <c r="K155" s="3" t="s">
        <v>1034</v>
      </c>
      <c r="L155" s="3" t="s">
        <v>1035</v>
      </c>
      <c r="M155" s="3">
        <v>1.1151</v>
      </c>
      <c r="N155" s="3">
        <v>3</v>
      </c>
      <c r="O155" s="3">
        <v>1</v>
      </c>
      <c r="P155" s="3" t="str">
        <f>VLOOKUP(A155,[1]核实后库存情况!$A:$AA,26,0)</f>
        <v>Apocynin is a selective NADPH-oxidase inhibitor with an IC50 of 10 μM. It improves acute lung inflammation in a Carrageenan-induced pleurisy mice model, can be used for cancer research, and reverses aging in mesenchymal stem cells to promote osteogenesis and increase bone mass.</v>
      </c>
      <c r="Q155" t="str">
        <f>VLOOKUP(A155,[1]核实后库存情况!$A:$AA,27,0)</f>
        <v>Apocynin是一种选择性的 NADPH 氧化酶抑制剂，IC50 为 10 μM。在卡拉胶诱导的胸膜炎小鼠模型中改善急性肺炎症，可用于癌症研究，并通过逆转间充质干细胞衰老促进成骨作用并增加骨量。</v>
      </c>
    </row>
    <row r="156" spans="1:16">
      <c r="A156" s="3" t="s">
        <v>324</v>
      </c>
      <c r="B156" s="4">
        <v>86504211</v>
      </c>
      <c r="C156" s="4" t="s">
        <v>1036</v>
      </c>
      <c r="D156" s="3" t="s">
        <v>862</v>
      </c>
      <c r="E156" s="3" t="str">
        <f>VLOOKUP(A156,[1]核实后库存情况!$A:$AA,17,0)</f>
        <v>Additive and Auxiliary Reagent|Drug Standard|Vitamin</v>
      </c>
      <c r="F156" s="3" t="str">
        <f>VLOOKUP(A156,[1]核实后库存情况!$A:$AA,20,0)</f>
        <v>10mM*1mL(DMSO)</v>
      </c>
      <c r="G156" s="3" t="str">
        <f>VLOOKUP(A156,[1]核实后库存情况!$A:$AA,16,0)</f>
        <v>L-Ascorbic Acid</v>
      </c>
      <c r="H156" s="3" t="str">
        <f>VLOOKUP(A156,[1]核实后库存情况!$A:$AA,15,0)</f>
        <v>50-81-7</v>
      </c>
      <c r="I156" s="3" t="str">
        <f>VLOOKUP(A156,[1]核实后库存情况!$A:$AA,18,0)</f>
        <v>176.12</v>
      </c>
      <c r="J156" s="3" t="str">
        <f>VLOOKUP(A156,[1]核实后库存情况!$A:$AA,19,0)</f>
        <v>C6H8O6</v>
      </c>
      <c r="K156" s="3" t="s">
        <v>1037</v>
      </c>
      <c r="L156" s="3" t="s">
        <v>1038</v>
      </c>
      <c r="M156" s="3">
        <v>-2.4646</v>
      </c>
      <c r="N156" s="3">
        <v>6</v>
      </c>
      <c r="O156" s="3">
        <v>4</v>
      </c>
      <c r="P156" s="3" t="str">
        <f>VLOOKUP(A156,[1]核实后库存情况!$A:$AA,26,0)</f>
        <v>Ascorbic acid is a naturally occurring organic compound with antioxidant properties.</v>
      </c>
    </row>
    <row r="157" spans="1:16">
      <c r="A157" s="3" t="s">
        <v>325</v>
      </c>
      <c r="B157" s="4">
        <v>94470675</v>
      </c>
      <c r="C157" s="4" t="s">
        <v>1039</v>
      </c>
      <c r="D157" s="3" t="s">
        <v>862</v>
      </c>
      <c r="E157" s="3" t="str">
        <f>VLOOKUP(A157,[1]核实后库存情况!$A:$AA,17,0)</f>
        <v>Drug Standard|Monoamine Oxidase Inhibitor|Pyridine / Pyrimidine|Antibacterial|FAS</v>
      </c>
      <c r="F157" s="3" t="str">
        <f>VLOOKUP(A157,[1]核实后库存情况!$A:$AA,20,0)</f>
        <v>10mM*1mL(DMSO)</v>
      </c>
      <c r="G157" s="3" t="str">
        <f>VLOOKUP(A157,[1]核实后库存情况!$A:$AA,16,0)</f>
        <v>Isoniazid</v>
      </c>
      <c r="H157" s="3" t="str">
        <f>VLOOKUP(A157,[1]核实后库存情况!$A:$AA,15,0)</f>
        <v>54-85-3</v>
      </c>
      <c r="I157" s="3" t="str">
        <f>VLOOKUP(A157,[1]核实后库存情况!$A:$AA,18,0)</f>
        <v>137.14</v>
      </c>
      <c r="J157" s="3" t="str">
        <f>VLOOKUP(A157,[1]核实后库存情况!$A:$AA,19,0)</f>
        <v>C6H7N3O</v>
      </c>
      <c r="K157" s="3" t="s">
        <v>1040</v>
      </c>
      <c r="L157" s="3" t="s">
        <v>1041</v>
      </c>
      <c r="M157" s="3">
        <v>-1.0181</v>
      </c>
      <c r="N157" s="3">
        <v>4</v>
      </c>
      <c r="O157" s="3">
        <v>2</v>
      </c>
      <c r="P157" s="3" t="str">
        <f>VLOOKUP(A157,[1]核实后库存情况!$A:$AA,26,0)</f>
        <v>Isonicotinic acid hydrazide is an antibacterial agent used primarily as a tuberculostatic by blocking the action of fatty acid synthase by interacting with KatG.</v>
      </c>
    </row>
    <row r="158" spans="1:16">
      <c r="A158" s="3" t="s">
        <v>338</v>
      </c>
      <c r="B158" s="4">
        <v>94446379</v>
      </c>
      <c r="C158" s="4" t="s">
        <v>1042</v>
      </c>
      <c r="D158" s="3" t="s">
        <v>862</v>
      </c>
      <c r="E158" s="3" t="str">
        <f>VLOOKUP(A158,[1]核实后库存情况!$A:$AA,17,0)</f>
        <v>HMGCR|Cardiovascular System|Inosine Monophosphate (IMP) Dehydrogenase Inhibitor</v>
      </c>
      <c r="F158" s="3" t="str">
        <f>VLOOKUP(A158,[1]核实后库存情况!$A:$AA,20,0)</f>
        <v>10mM*1mL(DMSO)</v>
      </c>
      <c r="G158" s="3" t="str">
        <f>VLOOKUP(A158,[1]核实后库存情况!$A:$AA,16,0)</f>
        <v>Fluvastatin Sodium Salt</v>
      </c>
      <c r="H158" s="3" t="str">
        <f>VLOOKUP(A158,[1]核实后库存情况!$A:$AA,15,0)</f>
        <v>93957-55-2</v>
      </c>
      <c r="I158" s="3" t="str">
        <f>VLOOKUP(A158,[1]核实后库存情况!$A:$AA,18,0)</f>
        <v>433.4478</v>
      </c>
      <c r="J158" s="3" t="str">
        <f>VLOOKUP(A158,[1]核实后库存情况!$A:$AA,19,0)</f>
        <v>C24H25FNNaO4</v>
      </c>
      <c r="K158" s="3" t="s">
        <v>1043</v>
      </c>
      <c r="L158" s="3" t="s">
        <v>1044</v>
      </c>
      <c r="M158" s="3">
        <v>3.9775</v>
      </c>
      <c r="N158" s="3">
        <v>5</v>
      </c>
      <c r="O158" s="3">
        <v>3</v>
      </c>
      <c r="P158" s="3" t="str">
        <f>VLOOKUP(A158,[1]核实后库存情况!$A:$AA,26,0)</f>
        <v>Fluvastatin Sodium is a synthetic indole-heptanoic-acid-derived inhibitor of hepatic HMG-CoA reductase with IC50 of 8 nM.</v>
      </c>
    </row>
    <row r="159" spans="1:16">
      <c r="A159" s="3" t="s">
        <v>339</v>
      </c>
      <c r="B159" s="4">
        <v>94480511</v>
      </c>
      <c r="C159" s="4" t="s">
        <v>1045</v>
      </c>
      <c r="D159" s="3" t="s">
        <v>862</v>
      </c>
      <c r="E159" s="3" t="str">
        <f>VLOOKUP(A159,[1]核实后库存情况!$A:$AA,17,0)</f>
        <v>Biologically Modified Amino Acid|Glycine transporter|NMDAR</v>
      </c>
      <c r="F159" s="3" t="str">
        <f>VLOOKUP(A159,[1]核实后库存情况!$A:$AA,20,0)</f>
        <v>10mM*1mL(Water)</v>
      </c>
      <c r="G159" s="3" t="str">
        <f>VLOOKUP(A159,[1]核实后库存情况!$A:$AA,16,0)</f>
        <v>Sarcosine</v>
      </c>
      <c r="H159" s="3" t="str">
        <f>VLOOKUP(A159,[1]核实后库存情况!$A:$AA,15,0)</f>
        <v>107-97-1</v>
      </c>
      <c r="I159" s="3" t="str">
        <f>VLOOKUP(A159,[1]核实后库存情况!$A:$AA,18,0)</f>
        <v>89.0932</v>
      </c>
      <c r="J159" s="3" t="str">
        <f>VLOOKUP(A159,[1]核实后库存情况!$A:$AA,19,0)</f>
        <v>C3H7NO2</v>
      </c>
      <c r="K159" s="3" t="s">
        <v>1046</v>
      </c>
      <c r="L159" s="3" t="s">
        <v>1047</v>
      </c>
      <c r="M159" s="3">
        <v>-2.6632</v>
      </c>
      <c r="N159" s="3">
        <v>3</v>
      </c>
      <c r="O159" s="3">
        <v>2</v>
      </c>
      <c r="P159" s="3" t="str">
        <f>VLOOKUP(A159,[1]核实后库存情况!$A:$AA,26,0)</f>
        <v>Sarcosine is an NMDAR co-agonist at the glycine binding site. It is an intermediate and byproduct in glycine synthesis and degradation.</v>
      </c>
    </row>
    <row r="160" spans="1:17">
      <c r="A160" s="3" t="s">
        <v>340</v>
      </c>
      <c r="B160" s="4">
        <v>94471888</v>
      </c>
      <c r="C160" s="4" t="s">
        <v>1048</v>
      </c>
      <c r="D160" s="3" t="s">
        <v>862</v>
      </c>
      <c r="E160" s="3" t="str">
        <f>VLOOKUP(A160,[1]核实后库存情况!$A:$AA,17,0)</f>
        <v>Plant Standard</v>
      </c>
      <c r="F160" s="3" t="str">
        <f>VLOOKUP(A160,[1]核实后库存情况!$A:$AA,20,0)</f>
        <v>10mM*1mL(DMSO)</v>
      </c>
      <c r="G160" s="3" t="str">
        <f>VLOOKUP(A160,[1]核实后库存情况!$A:$AA,16,0)</f>
        <v>Quercetin</v>
      </c>
      <c r="H160" s="3" t="str">
        <f>VLOOKUP(A160,[1]核实后库存情况!$A:$AA,15,0)</f>
        <v>117-39-5</v>
      </c>
      <c r="I160" s="3" t="str">
        <f>VLOOKUP(A160,[1]核实后库存情况!$A:$AA,18,0)</f>
        <v>302.2357</v>
      </c>
      <c r="J160" s="3" t="str">
        <f>VLOOKUP(A160,[1]核实后库存情况!$A:$AA,19,0)</f>
        <v>C15H10O7</v>
      </c>
      <c r="K160" s="3" t="s">
        <v>1049</v>
      </c>
      <c r="L160" s="3" t="s">
        <v>1050</v>
      </c>
      <c r="M160" s="3">
        <v>1.4902</v>
      </c>
      <c r="N160" s="3">
        <v>7</v>
      </c>
      <c r="O160" s="3">
        <v>5</v>
      </c>
      <c r="P160" s="3" t="str">
        <f>VLOOKUP(A160,[1]核实后库存情况!$A:$AA,26,0)</f>
        <v>Quercetin GMP is Quercetin produced under GMP guidelines, serving as an auxiliary reagent for cell therapy manufacture. Quercetin is a flavonoid antioxidant, PI3K inhibitor, and SIRT1 activator.</v>
      </c>
      <c r="Q160" t="str">
        <f>VLOOKUP(A160,[1]核实后库存情况!$A:$AA,27,0)</f>
        <v>Quercetin是一种类黄酮抗氧化剂、PI3K抑制剂和SIRT1激活剂。</v>
      </c>
    </row>
    <row r="161" spans="1:16">
      <c r="A161" s="3" t="s">
        <v>341</v>
      </c>
      <c r="B161" s="4">
        <v>94472160</v>
      </c>
      <c r="C161" s="4" t="s">
        <v>1051</v>
      </c>
      <c r="D161" s="3" t="s">
        <v>862</v>
      </c>
      <c r="E161" s="3" t="str">
        <f>VLOOKUP(A161,[1]核实后库存情况!$A:$AA,17,0)</f>
        <v>Protein Amino Acid|PKM2</v>
      </c>
      <c r="F161" s="3" t="str">
        <f>VLOOKUP(A161,[1]核实后库存情况!$A:$AA,20,0)</f>
        <v>10mM*1mL(Water)</v>
      </c>
      <c r="G161" s="3" t="str">
        <f>VLOOKUP(A161,[1]核实后库存情况!$A:$AA,16,0)</f>
        <v>H-DL-Ser-OH</v>
      </c>
      <c r="H161" s="3" t="str">
        <f>VLOOKUP(A161,[1]核实后库存情况!$A:$AA,15,0)</f>
        <v>302-84-1</v>
      </c>
      <c r="I161" s="3" t="str">
        <f>VLOOKUP(A161,[1]核实后库存情况!$A:$AA,18,0)</f>
        <v>105.0926</v>
      </c>
      <c r="J161" s="3" t="str">
        <f>VLOOKUP(A161,[1]核实后库存情况!$A:$AA,19,0)</f>
        <v>C3H7NO3</v>
      </c>
      <c r="K161" s="3" t="s">
        <v>1052</v>
      </c>
      <c r="L161" s="3" t="s">
        <v>1053</v>
      </c>
      <c r="M161" s="3">
        <v>-3.9178</v>
      </c>
      <c r="N161" s="3">
        <v>4</v>
      </c>
      <c r="O161" s="3">
        <v>3</v>
      </c>
      <c r="P161" s="3" t="str">
        <f>VLOOKUP(A161,[1]核实后库存情况!$A:$AA,26,0)</f>
        <v>Serine is a non-essential amino acid and a natural ligand and allosteric activator of pyruvate kinase M2.</v>
      </c>
    </row>
    <row r="162" spans="1:17">
      <c r="A162" s="3" t="s">
        <v>342</v>
      </c>
      <c r="B162" s="4">
        <v>94471041</v>
      </c>
      <c r="C162" s="4" t="s">
        <v>1054</v>
      </c>
      <c r="D162" s="3" t="s">
        <v>862</v>
      </c>
      <c r="E162" s="3" t="str">
        <f>VLOOKUP(A162,[1]核实后库存情况!$A:$AA,17,0)</f>
        <v>Autophagy|LRRK2</v>
      </c>
      <c r="F162" s="3" t="str">
        <f>VLOOKUP(A162,[1]核实后库存情况!$A:$AA,20,0)</f>
        <v>10mM*1mL(DMSO)</v>
      </c>
      <c r="G162" s="3" t="str">
        <f>VLOOKUP(A162,[1]核实后库存情况!$A:$AA,16,0)</f>
        <v>GNE-7915</v>
      </c>
      <c r="H162" s="3" t="str">
        <f>VLOOKUP(A162,[1]核实后库存情况!$A:$AA,15,0)</f>
        <v>1351761-44-8</v>
      </c>
      <c r="I162" s="3" t="str">
        <f>VLOOKUP(A162,[1]核实后库存情况!$A:$AA,18,0)</f>
        <v>443.3954</v>
      </c>
      <c r="J162" s="3" t="str">
        <f>VLOOKUP(A162,[1]核实后库存情况!$A:$AA,19,0)</f>
        <v>C19H21F4N5O3</v>
      </c>
      <c r="K162" s="3" t="s">
        <v>1055</v>
      </c>
      <c r="L162" s="3" t="s">
        <v>1056</v>
      </c>
      <c r="M162" s="3">
        <v>2.9544</v>
      </c>
      <c r="N162" s="3">
        <v>8</v>
      </c>
      <c r="O162" s="3">
        <v>2</v>
      </c>
      <c r="P162" s="3" t="str">
        <f>VLOOKUP(A162,[1]核实后库存情况!$A:$AA,26,0)</f>
        <v>GNE-7915 is a highly selective and brain-penetrant LRRK2 inhibitor with an IC50 value of 9 nM.</v>
      </c>
      <c r="Q162" t="str">
        <f>VLOOKUP(A162,[1]核实后库存情况!$A:$AA,27,0)</f>
        <v>GNE-7915是一种高度选择性和能穿透血脑屏障的LRRK2抑制剂，其IC50值为9 nM。</v>
      </c>
    </row>
    <row r="163" spans="1:16">
      <c r="A163" s="3" t="s">
        <v>343</v>
      </c>
      <c r="B163" s="4">
        <v>94472537</v>
      </c>
      <c r="C163" s="4" t="s">
        <v>1057</v>
      </c>
      <c r="D163" s="3" t="s">
        <v>862</v>
      </c>
      <c r="E163" s="3" t="str">
        <f>VLOOKUP(A163,[1]核实后库存情况!$A:$AA,17,0)</f>
        <v>Apoptosis|Apoptosis Inducer</v>
      </c>
      <c r="F163" s="3" t="str">
        <f>VLOOKUP(A163,[1]核实后库存情况!$A:$AA,20,0)</f>
        <v>10mM*1mL(DMSO)</v>
      </c>
      <c r="G163" s="3" t="str">
        <f>VLOOKUP(A163,[1]核实后库存情况!$A:$AA,16,0)</f>
        <v>NSC348884</v>
      </c>
      <c r="H163" s="3" t="str">
        <f>VLOOKUP(A163,[1]核实后库存情况!$A:$AA,15,0)</f>
        <v>81624-55-7</v>
      </c>
      <c r="I163" s="3" t="str">
        <f>VLOOKUP(A163,[1]核实后库存情况!$A:$AA,18,0)</f>
        <v>636.7912</v>
      </c>
      <c r="J163" s="3" t="str">
        <f>VLOOKUP(A163,[1]核实后库存情况!$A:$AA,19,0)</f>
        <v>C38H40N10</v>
      </c>
      <c r="K163" s="3" t="s">
        <v>1058</v>
      </c>
      <c r="L163" s="3" t="s">
        <v>1059</v>
      </c>
      <c r="M163" s="3">
        <v>4.5686</v>
      </c>
      <c r="N163" s="3">
        <v>10</v>
      </c>
      <c r="O163" s="3">
        <v>4</v>
      </c>
      <c r="P163" s="3" t="str">
        <f>VLOOKUP(A163,[1]核实后库存情况!$A:$AA,26,0)</f>
        <v>NSC348884 is a nucleophosmin (NPM) inhibitor, inhibits cell proliferation and induce apoptosis in various cancer cell lines with IC50 values ranging from 1.4-4 µM.</v>
      </c>
    </row>
    <row r="164" spans="1:16">
      <c r="A164" s="3" t="s">
        <v>344</v>
      </c>
      <c r="B164" s="4">
        <v>94457591</v>
      </c>
      <c r="C164" s="4" t="s">
        <v>1060</v>
      </c>
      <c r="D164" s="3" t="s">
        <v>862</v>
      </c>
      <c r="E164" s="3" t="str">
        <f>VLOOKUP(A164,[1]核实后库存情况!$A:$AA,17,0)</f>
        <v>AMPK</v>
      </c>
      <c r="F164" s="3" t="str">
        <f>VLOOKUP(A164,[1]核实后库存情况!$A:$AA,20,0)</f>
        <v>10mM*1mL(DMSO)</v>
      </c>
      <c r="G164" s="3" t="str">
        <f>VLOOKUP(A164,[1]核实后库存情况!$A:$AA,16,0)</f>
        <v>Bempedoic acid</v>
      </c>
      <c r="H164" s="3" t="str">
        <f>VLOOKUP(A164,[1]核实后库存情况!$A:$AA,15,0)</f>
        <v>738606-46-7</v>
      </c>
      <c r="I164" s="3" t="str">
        <f>VLOOKUP(A164,[1]核实后库存情况!$A:$AA,18,0)</f>
        <v>344.4862</v>
      </c>
      <c r="J164" s="3" t="str">
        <f>VLOOKUP(A164,[1]核实后库存情况!$A:$AA,19,0)</f>
        <v>C19H36O5</v>
      </c>
      <c r="K164" s="3" t="s">
        <v>1061</v>
      </c>
      <c r="L164" s="3" t="s">
        <v>1062</v>
      </c>
      <c r="M164" s="3">
        <v>4.8782</v>
      </c>
      <c r="N164" s="3">
        <v>5</v>
      </c>
      <c r="O164" s="3">
        <v>3</v>
      </c>
      <c r="P164" s="3" t="str">
        <f>VLOOKUP(A164,[1]核实后库存情况!$A:$AA,26,0)</f>
        <v>ETC-1002 is an AMPK activator and increase the level of AMPK phosphorylation.</v>
      </c>
    </row>
    <row r="165" spans="1:16">
      <c r="A165" s="3" t="s">
        <v>345</v>
      </c>
      <c r="B165" s="4">
        <v>94472356</v>
      </c>
      <c r="C165" s="4" t="s">
        <v>1063</v>
      </c>
      <c r="D165" s="3" t="s">
        <v>862</v>
      </c>
      <c r="E165" s="3" t="str">
        <f>VLOOKUP(A165,[1]核实后库存情况!$A:$AA,17,0)</f>
        <v>IDH</v>
      </c>
      <c r="F165" s="3" t="str">
        <f>VLOOKUP(A165,[1]核实后库存情况!$A:$AA,20,0)</f>
        <v>10mM*1mL(DMSO)</v>
      </c>
      <c r="G165" s="3" t="str">
        <f>VLOOKUP(A165,[1]核实后库存情况!$A:$AA,16,0)</f>
        <v>Ivosidenib</v>
      </c>
      <c r="H165" s="3" t="str">
        <f>VLOOKUP(A165,[1]核实后库存情况!$A:$AA,15,0)</f>
        <v>1448347-49-6</v>
      </c>
      <c r="I165" s="3" t="str">
        <f>VLOOKUP(A165,[1]核实后库存情况!$A:$AA,18,0)</f>
        <v>582.9609</v>
      </c>
      <c r="J165" s="3" t="str">
        <f>VLOOKUP(A165,[1]核实后库存情况!$A:$AA,19,0)</f>
        <v>C28H22ClF3N6O3</v>
      </c>
      <c r="K165" s="3" t="s">
        <v>1064</v>
      </c>
      <c r="L165" s="3" t="s">
        <v>1065</v>
      </c>
      <c r="M165" s="3">
        <v>2.8297</v>
      </c>
      <c r="N165" s="3">
        <v>9</v>
      </c>
      <c r="O165" s="3">
        <v>1</v>
      </c>
      <c r="P165" s="3" t="str">
        <f>VLOOKUP(A165,[1]核实后库存情况!$A:$AA,26,0)</f>
        <v>AG-120 is a first-in-class mutant IDH1 inhibitor.</v>
      </c>
    </row>
    <row r="166" spans="1:16">
      <c r="A166" s="3" t="s">
        <v>346</v>
      </c>
      <c r="B166" s="4">
        <v>94471386</v>
      </c>
      <c r="C166" s="4" t="s">
        <v>1066</v>
      </c>
      <c r="D166" s="3" t="s">
        <v>862</v>
      </c>
      <c r="E166" s="3" t="str">
        <f>VLOOKUP(A166,[1]核实后库存情况!$A:$AA,17,0)</f>
        <v>Apoptosis|MDM2|E1/E2/E3 Enzyme</v>
      </c>
      <c r="F166" s="3" t="str">
        <f>VLOOKUP(A166,[1]核实后库存情况!$A:$AA,20,0)</f>
        <v>10mM*1mL(DMSO)</v>
      </c>
      <c r="G166" s="3" t="str">
        <f>VLOOKUP(A166,[1]核实后库存情况!$A:$AA,16,0)</f>
        <v>NSC59984</v>
      </c>
      <c r="H166" s="3" t="str">
        <f>VLOOKUP(A166,[1]核实后库存情况!$A:$AA,15,0)</f>
        <v>803647-40-7</v>
      </c>
      <c r="I166" s="3" t="str">
        <f>VLOOKUP(A166,[1]核实后库存情况!$A:$AA,18,0)</f>
        <v>265.2652</v>
      </c>
      <c r="J166" s="3" t="str">
        <f>VLOOKUP(A166,[1]核实后库存情况!$A:$AA,19,0)</f>
        <v>C12H15N3O4</v>
      </c>
      <c r="K166" s="3" t="s">
        <v>1067</v>
      </c>
      <c r="L166" s="3" t="s">
        <v>1068</v>
      </c>
      <c r="M166" s="3">
        <v>0.391</v>
      </c>
      <c r="N166" s="3">
        <v>7</v>
      </c>
      <c r="O166" s="3">
        <v>0</v>
      </c>
      <c r="P166" s="3" t="str">
        <f>VLOOKUP(A166,[1]核实后库存情况!$A:$AA,26,0)</f>
        <v>NSC 59984 is a reactivator of p53 which targets various mutant p53 to restore wild-type p53 pathway via the activation of p73 in cancer cells. It could induce p53 mutant protein degradation via MDM2-mediated ubiquitination.</v>
      </c>
    </row>
    <row r="167" spans="1:17">
      <c r="A167" s="3" t="s">
        <v>347</v>
      </c>
      <c r="B167" s="4">
        <v>86501877</v>
      </c>
      <c r="C167" s="4" t="s">
        <v>1069</v>
      </c>
      <c r="D167" s="3" t="s">
        <v>862</v>
      </c>
      <c r="E167" s="3" t="str">
        <f>VLOOKUP(A167,[1]核实后库存情况!$A:$AA,17,0)</f>
        <v>Akt|PKA</v>
      </c>
      <c r="F167" s="3" t="str">
        <f>VLOOKUP(A167,[1]核实后库存情况!$A:$AA,20,0)</f>
        <v>10mM*1mL(DMSO)</v>
      </c>
      <c r="G167" s="3" t="str">
        <f>VLOOKUP(A167,[1]核实后库存情况!$A:$AA,16,0)</f>
        <v>Afuresertib</v>
      </c>
      <c r="H167" s="3" t="str">
        <f>VLOOKUP(A167,[1]核实后库存情况!$A:$AA,15,0)</f>
        <v>1047644-62-1</v>
      </c>
      <c r="I167" s="3" t="str">
        <f>VLOOKUP(A167,[1]核实后库存情况!$A:$AA,18,0)</f>
        <v>427.3232</v>
      </c>
      <c r="J167" s="3" t="str">
        <f>VLOOKUP(A167,[1]核实后库存情况!$A:$AA,19,0)</f>
        <v>C18H17Cl2FN4OS</v>
      </c>
      <c r="K167" s="3" t="s">
        <v>1070</v>
      </c>
      <c r="L167" s="3" t="s">
        <v>1071</v>
      </c>
      <c r="M167" s="3">
        <v>3.178</v>
      </c>
      <c r="N167" s="3">
        <v>5</v>
      </c>
      <c r="O167" s="3">
        <v>2</v>
      </c>
      <c r="P167" s="3" t="str">
        <f>VLOOKUP(A167,[1]核实后库存情况!$A:$AA,26,0)</f>
        <v>Afuresertib (GSK2110183) is an orally bioavailable, selective, ATP-competitive, and potent pan-Akt kinase inhibitor with Kis of 0.08 nM, 2 nM, and 2.6 nM for Akt1, Akt2, and Akt3, respectively.</v>
      </c>
      <c r="Q167" t="str">
        <f>VLOOKUP(A167,[1]核实后库存情况!$A:$AA,27,0)</f>
        <v>Afuresertib（GSK2110183）是一种口服可用、选择性、ATP竞争性和有效的泛Akt激酶抑制剂，对Akt1、Akt2和Akt3的Ki值分别为0.08 nM、2 nM和2.6 nM。</v>
      </c>
    </row>
    <row r="168" spans="1:16">
      <c r="A168" s="3" t="s">
        <v>348</v>
      </c>
      <c r="B168" s="4">
        <v>94447058</v>
      </c>
      <c r="C168" s="4" t="s">
        <v>1072</v>
      </c>
      <c r="D168" s="3" t="s">
        <v>862</v>
      </c>
      <c r="E168" s="3" t="str">
        <f>VLOOKUP(A168,[1]核实后库存情况!$A:$AA,17,0)</f>
        <v>Histone Methyltransferase</v>
      </c>
      <c r="F168" s="3" t="str">
        <f>VLOOKUP(A168,[1]核实后库存情况!$A:$AA,20,0)</f>
        <v>10mM*1mL(DMSO)</v>
      </c>
      <c r="G168" s="3" t="str">
        <f>VLOOKUP(A168,[1]核实后库存情况!$A:$AA,16,0)</f>
        <v>HLCL-61 HCl</v>
      </c>
      <c r="H168" s="3" t="str">
        <f>VLOOKUP(A168,[1]核实后库存情况!$A:$AA,15,0)</f>
        <v>1158279-20-9</v>
      </c>
      <c r="I168" s="3" t="str">
        <f>VLOOKUP(A168,[1]核实后库存情况!$A:$AA,18,0)</f>
        <v>380.9104</v>
      </c>
      <c r="J168" s="3" t="str">
        <f>VLOOKUP(A168,[1]核实后库存情况!$A:$AA,19,0)</f>
        <v>C23H25ClN2O</v>
      </c>
      <c r="K168" s="3" t="s">
        <v>1073</v>
      </c>
      <c r="L168" s="3" t="s">
        <v>1074</v>
      </c>
      <c r="M168" s="3">
        <v>4.1092</v>
      </c>
      <c r="N168" s="3">
        <v>3</v>
      </c>
      <c r="O168" s="3">
        <v>1</v>
      </c>
      <c r="P168" s="3" t="str">
        <f>VLOOKUP(A168,[1]核实后库存情况!$A:$AA,26,0)</f>
        <v>HLCL-61 HCl is an inhibitor of PRMT5 that is used for the treatment of acute myeloid leukemia.</v>
      </c>
    </row>
    <row r="169" spans="1:16">
      <c r="A169" s="3" t="s">
        <v>349</v>
      </c>
      <c r="B169" s="4">
        <v>94446946</v>
      </c>
      <c r="C169" s="4" t="s">
        <v>1075</v>
      </c>
      <c r="D169" s="3" t="s">
        <v>862</v>
      </c>
      <c r="E169" s="3" t="str">
        <f>VLOOKUP(A169,[1]核实后库存情况!$A:$AA,17,0)</f>
        <v>HIF</v>
      </c>
      <c r="F169" s="3" t="str">
        <f>VLOOKUP(A169,[1]核实后库存情况!$A:$AA,20,0)</f>
        <v>10mM*1mL(DMSO)</v>
      </c>
      <c r="G169" s="3" t="str">
        <f>VLOOKUP(A169,[1]核实后库存情况!$A:$AA,16,0)</f>
        <v>JNJ-42041935</v>
      </c>
      <c r="H169" s="3" t="str">
        <f>VLOOKUP(A169,[1]核实后库存情况!$A:$AA,15,0)</f>
        <v>1193383-09-3</v>
      </c>
      <c r="I169" s="3" t="str">
        <f>VLOOKUP(A169,[1]核实后库存情况!$A:$AA,18,0)</f>
        <v>346.6493</v>
      </c>
      <c r="J169" s="3" t="str">
        <f>VLOOKUP(A169,[1]核实后库存情况!$A:$AA,19,0)</f>
        <v>C12H6ClF3N4O3</v>
      </c>
      <c r="K169" s="3" t="s">
        <v>1076</v>
      </c>
      <c r="L169" s="3" t="s">
        <v>1077</v>
      </c>
      <c r="M169" s="3">
        <v>2.085</v>
      </c>
      <c r="N169" s="3">
        <v>7</v>
      </c>
      <c r="O169" s="3">
        <v>2</v>
      </c>
      <c r="P169" s="3" t="str">
        <f>VLOOKUP(A169,[1]核实后库存情况!$A:$AA,26,0)</f>
        <v>JNJ-42041935 is a selective inhibitor of prolyl hydroxylase (PHD) with the pKis of 7.91 ± 0.04, 7.29 ± 0.05, and 7.65 ± 0.09 for PHD1, PHD2, and PHD3, respectively.</v>
      </c>
    </row>
    <row r="170" spans="1:17">
      <c r="A170" s="3" t="s">
        <v>362</v>
      </c>
      <c r="B170" s="4">
        <v>94473257</v>
      </c>
      <c r="C170" s="4" t="s">
        <v>1078</v>
      </c>
      <c r="D170" s="3" t="s">
        <v>862</v>
      </c>
      <c r="E170" s="3" t="str">
        <f>VLOOKUP(A170,[1]核实后库存情况!$A:$AA,17,0)</f>
        <v>PKM2</v>
      </c>
      <c r="F170" s="3" t="str">
        <f>VLOOKUP(A170,[1]核实后库存情况!$A:$AA,20,0)</f>
        <v>10mM*1mL(DMSO)</v>
      </c>
      <c r="G170" s="3" t="str">
        <f>VLOOKUP(A170,[1]核实后库存情况!$A:$AA,16,0)</f>
        <v>DASA-58</v>
      </c>
      <c r="H170" s="3" t="str">
        <f>VLOOKUP(A170,[1]核实后库存情况!$A:$AA,15,0)</f>
        <v>1203494-49-8</v>
      </c>
      <c r="I170" s="3" t="str">
        <f>VLOOKUP(A170,[1]核实后库存情况!$A:$AA,18,0)</f>
        <v>453.5324</v>
      </c>
      <c r="J170" s="3" t="str">
        <f>VLOOKUP(A170,[1]核实后库存情况!$A:$AA,19,0)</f>
        <v>C19H23N3O6S2</v>
      </c>
      <c r="K170" s="3" t="s">
        <v>1079</v>
      </c>
      <c r="L170" s="3" t="s">
        <v>1080</v>
      </c>
      <c r="M170" s="3">
        <v>1.3243</v>
      </c>
      <c r="N170" s="3">
        <v>9</v>
      </c>
      <c r="O170" s="3">
        <v>1</v>
      </c>
      <c r="P170" s="3" t="str">
        <f>VLOOKUP(A170,[1]核实后库存情况!$A:$AA,26,0)</f>
        <v>DASA-58 is a potential allosteric activator of pyruvate kinase isozyme (PKM2), useful for research in metabolism and various cancers.</v>
      </c>
      <c r="Q170" t="str">
        <f>VLOOKUP(A170,[1]核实后库存情况!$A:$AA,27,0)</f>
        <v>DASA-58是一种潜在的丙酮酸激酶同工酶（PKM2）的变构激活剂，适用于代谢和多种癌症的研究。</v>
      </c>
    </row>
    <row r="171" spans="1:17">
      <c r="A171" s="3" t="s">
        <v>363</v>
      </c>
      <c r="B171" s="4">
        <v>94480492</v>
      </c>
      <c r="C171" s="4" t="s">
        <v>1081</v>
      </c>
      <c r="D171" s="3" t="s">
        <v>862</v>
      </c>
      <c r="E171" s="3" t="str">
        <f>VLOOKUP(A171,[1]核实后库存情况!$A:$AA,17,0)</f>
        <v>HIF</v>
      </c>
      <c r="F171" s="3" t="str">
        <f>VLOOKUP(A171,[1]核实后库存情况!$A:$AA,20,0)</f>
        <v>10mM*1mL(DMSO)</v>
      </c>
      <c r="G171" s="3" t="str">
        <f>VLOOKUP(A171,[1]核实后库存情况!$A:$AA,16,0)</f>
        <v>BAY 87-2243</v>
      </c>
      <c r="H171" s="3" t="str">
        <f>VLOOKUP(A171,[1]核实后库存情况!$A:$AA,15,0)</f>
        <v>1227158-85-1</v>
      </c>
      <c r="I171" s="3" t="str">
        <f>VLOOKUP(A171,[1]核实后库存情况!$A:$AA,18,0)</f>
        <v>525.5256</v>
      </c>
      <c r="J171" s="3" t="str">
        <f>VLOOKUP(A171,[1]核实后库存情况!$A:$AA,19,0)</f>
        <v>C26H26F3N7O2</v>
      </c>
      <c r="K171" s="3" t="s">
        <v>1082</v>
      </c>
      <c r="L171" s="3" t="s">
        <v>1083</v>
      </c>
      <c r="M171" s="3">
        <v>3.8985</v>
      </c>
      <c r="N171" s="3">
        <v>9</v>
      </c>
      <c r="O171" s="3">
        <v>0</v>
      </c>
      <c r="P171" s="3" t="str">
        <f>VLOOKUP(A171,[1]核实后库存情况!$A:$AA,26,0)</f>
        <v>BAY 87-2243 demonstrates high potency and selectivity as a hypoxia-inducible factor-1 (HIF-1) inhibitor.</v>
      </c>
      <c r="Q171" t="str">
        <f>VLOOKUP(A171,[1]核实后库存情况!$A:$AA,27,0)</f>
        <v>BAY 87-2243是一种高效且选择性的低氧诱导因子-1（HIF-1）抑制剂。</v>
      </c>
    </row>
    <row r="172" spans="1:16">
      <c r="A172" s="3" t="s">
        <v>364</v>
      </c>
      <c r="B172" s="4">
        <v>94457017</v>
      </c>
      <c r="C172" s="4" t="s">
        <v>1084</v>
      </c>
      <c r="D172" s="3" t="s">
        <v>862</v>
      </c>
      <c r="E172" s="3" t="str">
        <f>VLOOKUP(A172,[1]核实后库存情况!$A:$AA,17,0)</f>
        <v>Immunology &amp; Inflammation Related</v>
      </c>
      <c r="F172" s="3" t="str">
        <f>VLOOKUP(A172,[1]核实后库存情况!$A:$AA,20,0)</f>
        <v>10mM*1mL(DMSO)</v>
      </c>
      <c r="G172" s="3" t="str">
        <f>VLOOKUP(A172,[1]核实后库存情况!$A:$AA,16,0)</f>
        <v>Diflorasone</v>
      </c>
      <c r="H172" s="3" t="str">
        <f>VLOOKUP(A172,[1]核实后库存情况!$A:$AA,15,0)</f>
        <v>2557-49-5</v>
      </c>
      <c r="I172" s="3" t="str">
        <f>VLOOKUP(A172,[1]核实后库存情况!$A:$AA,18,0)</f>
        <v>410.4515</v>
      </c>
      <c r="J172" s="3" t="str">
        <f>VLOOKUP(A172,[1]核实后库存情况!$A:$AA,19,0)</f>
        <v>C22H28F2O5</v>
      </c>
      <c r="K172" s="3" t="s">
        <v>1085</v>
      </c>
      <c r="L172" s="3" t="s">
        <v>1086</v>
      </c>
      <c r="M172" s="3">
        <v>1.1374</v>
      </c>
      <c r="N172" s="3">
        <v>5</v>
      </c>
      <c r="O172" s="3">
        <v>3</v>
      </c>
      <c r="P172" s="3" t="str">
        <f>VLOOKUP(A172,[1]核实后库存情况!$A:$AA,26,0)</f>
        <v>Diflorasone is a topical corticosteroid used to treat itching and inflammation of the skin, which can reduce production of the inflammatory cytokines Il-6, Il-4, and macrophage inflammatory protein-2 (Mip-2).</v>
      </c>
    </row>
    <row r="173" spans="1:16">
      <c r="A173" s="3" t="s">
        <v>365</v>
      </c>
      <c r="B173" s="4">
        <v>94447053</v>
      </c>
      <c r="C173" s="4" t="s">
        <v>1087</v>
      </c>
      <c r="D173" s="3" t="s">
        <v>862</v>
      </c>
      <c r="E173" s="3" t="str">
        <f>VLOOKUP(A173,[1]核实后库存情况!$A:$AA,17,0)</f>
        <v>Autophagy</v>
      </c>
      <c r="F173" s="3" t="str">
        <f>VLOOKUP(A173,[1]核实后库存情况!$A:$AA,20,0)</f>
        <v>10mM*1mL(DMSO)</v>
      </c>
      <c r="G173" s="3" t="str">
        <f>VLOOKUP(A173,[1]核实后库存情况!$A:$AA,16,0)</f>
        <v>Metformin</v>
      </c>
      <c r="H173" s="3" t="str">
        <f>VLOOKUP(A173,[1]核实后库存情况!$A:$AA,15,0)</f>
        <v>657-24-9</v>
      </c>
      <c r="I173" s="3" t="str">
        <f>VLOOKUP(A173,[1]核实后库存情况!$A:$AA,18,0)</f>
        <v>129.1636</v>
      </c>
      <c r="J173" s="3" t="str">
        <f>VLOOKUP(A173,[1]核实后库存情况!$A:$AA,19,0)</f>
        <v>C4H11N5</v>
      </c>
      <c r="K173" s="3" t="s">
        <v>1088</v>
      </c>
      <c r="L173" s="3" t="s">
        <v>1089</v>
      </c>
      <c r="M173" s="3">
        <v>-1.7137</v>
      </c>
      <c r="N173" s="3">
        <v>5</v>
      </c>
      <c r="O173" s="3">
        <v>4</v>
      </c>
      <c r="P173" s="3" t="str">
        <f>VLOOKUP(A173,[1]核实后库存情况!$A:$AA,26,0)</f>
        <v>Metformin is a widely used anti-diabetic drug has potential efficacy as an anti-cancer drug, decreasing hyperglycemia in hepatocytes primarily by suppressing glucose production by the liver (hepatic gluconeogenesis).</v>
      </c>
    </row>
    <row r="174" spans="1:17">
      <c r="A174" s="3" t="s">
        <v>366</v>
      </c>
      <c r="B174" s="4">
        <v>94481759</v>
      </c>
      <c r="C174" s="4" t="s">
        <v>1090</v>
      </c>
      <c r="D174" s="3" t="s">
        <v>862</v>
      </c>
      <c r="E174" s="3" t="str">
        <f>VLOOKUP(A174,[1]核实后库存情况!$A:$AA,17,0)</f>
        <v>NF-κB|Apoptosis Inducer</v>
      </c>
      <c r="F174" s="3" t="str">
        <f>VLOOKUP(A174,[1]核实后库存情况!$A:$AA,20,0)</f>
        <v>10mM*1mL(DMSO)</v>
      </c>
      <c r="G174" s="3" t="str">
        <f>VLOOKUP(A174,[1]核实后库存情况!$A:$AA,16,0)</f>
        <v>Parthenolide</v>
      </c>
      <c r="H174" s="3" t="str">
        <f>VLOOKUP(A174,[1]核实后库存情况!$A:$AA,15,0)</f>
        <v>20554-84-1</v>
      </c>
      <c r="I174" s="3" t="str">
        <f>VLOOKUP(A174,[1]核实后库存情况!$A:$AA,18,0)</f>
        <v>248.3175</v>
      </c>
      <c r="J174" s="3" t="str">
        <f>VLOOKUP(A174,[1]核实后库存情况!$A:$AA,19,0)</f>
        <v>C15H20O3</v>
      </c>
      <c r="K174" s="3" t="s">
        <v>1091</v>
      </c>
      <c r="L174" s="3" t="s">
        <v>1092</v>
      </c>
      <c r="M174" s="3">
        <v>2.7525</v>
      </c>
      <c r="N174" s="3">
        <v>3</v>
      </c>
      <c r="O174" s="3">
        <v>0</v>
      </c>
      <c r="P174" s="3" t="str">
        <f>VLOOKUP(A174,[1]核实后库存情况!$A:$AA,26,0)</f>
        <v>Parthenolide, a sesquiterpene lactone from the medicinal herb Feverfew, exhibits anti-inflammatory activity by inhibiting NF-κB activation and selectively inhibits HDAC1 without affecting other class I/II HDACs.</v>
      </c>
      <c r="Q174" t="str">
        <f>VLOOKUP(A174,[1]核实后库存情况!$A:$AA,27,0)</f>
        <v>Parthenolide是一种来自药用草本植物小白菊的倍半萜内酯，通过抑制 NF-κB 活化显示出抗炎活性，并选择性抑制 HDAC1，而不影响其他 I/II 类 HDAC。</v>
      </c>
    </row>
    <row r="175" spans="1:16">
      <c r="A175" s="3" t="s">
        <v>367</v>
      </c>
      <c r="B175" s="4">
        <v>94480987</v>
      </c>
      <c r="C175" s="4" t="s">
        <v>1093</v>
      </c>
      <c r="D175" s="3" t="s">
        <v>862</v>
      </c>
      <c r="E175" s="3" t="str">
        <f>VLOOKUP(A175,[1]核实后库存情况!$A:$AA,17,0)</f>
        <v>Glucocorticoid Receptor|Progesterone|Glucocorticoid</v>
      </c>
      <c r="F175" s="3" t="str">
        <f>VLOOKUP(A175,[1]核实后库存情况!$A:$AA,20,0)</f>
        <v>10mM*1mL(DMSO)</v>
      </c>
      <c r="G175" s="3" t="str">
        <f>VLOOKUP(A175,[1]核实后库存情况!$A:$AA,16,0)</f>
        <v>Desoximetasone</v>
      </c>
      <c r="H175" s="3" t="str">
        <f>VLOOKUP(A175,[1]核实后库存情况!$A:$AA,15,0)</f>
        <v>382-67-2</v>
      </c>
      <c r="I175" s="3" t="str">
        <f>VLOOKUP(A175,[1]核实后库存情况!$A:$AA,18,0)</f>
        <v>376.4617</v>
      </c>
      <c r="J175" s="3" t="str">
        <f>VLOOKUP(A175,[1]核实后库存情况!$A:$AA,19,0)</f>
        <v>C22H29FO4</v>
      </c>
      <c r="K175" s="3" t="s">
        <v>1094</v>
      </c>
      <c r="L175" s="3" t="s">
        <v>1095</v>
      </c>
      <c r="M175" s="3">
        <v>2.1118</v>
      </c>
      <c r="N175" s="3">
        <v>4</v>
      </c>
      <c r="O175" s="3">
        <v>2</v>
      </c>
      <c r="P175" s="3" t="str">
        <f>VLOOKUP(A175,[1]核实后库存情况!$A:$AA,26,0)</f>
        <v>Desoximetasone is a medication belonging to the family of medications known as topical corticosteroids and is used for the relief of various skin conditions, including rashes.</v>
      </c>
    </row>
    <row r="176" spans="1:16">
      <c r="A176" s="3" t="s">
        <v>368</v>
      </c>
      <c r="B176" s="4">
        <v>94480397</v>
      </c>
      <c r="C176" s="4" t="s">
        <v>1096</v>
      </c>
      <c r="D176" s="3" t="s">
        <v>862</v>
      </c>
      <c r="E176" s="3" t="str">
        <f>VLOOKUP(A176,[1]核实后库存情况!$A:$AA,17,0)</f>
        <v>IDH</v>
      </c>
      <c r="F176" s="3" t="str">
        <f>VLOOKUP(A176,[1]核实后库存情况!$A:$AA,20,0)</f>
        <v>10mM*1mL(DMSO)</v>
      </c>
      <c r="G176" s="3" t="str">
        <f>VLOOKUP(A176,[1]核实后库存情况!$A:$AA,16,0)</f>
        <v>IDH-305</v>
      </c>
      <c r="H176" s="3" t="str">
        <f>VLOOKUP(A176,[1]核实后库存情况!$A:$AA,15,0)</f>
        <v>1628805-46-8</v>
      </c>
      <c r="I176" s="3" t="str">
        <f>VLOOKUP(A176,[1]核实后库存情况!$A:$AA,18,0)</f>
        <v>490.4534</v>
      </c>
      <c r="J176" s="3" t="str">
        <f>VLOOKUP(A176,[1]核实后库存情况!$A:$AA,19,0)</f>
        <v>C23H22F4N6O2</v>
      </c>
      <c r="K176" s="3" t="s">
        <v>1097</v>
      </c>
      <c r="L176" s="3" t="s">
        <v>1098</v>
      </c>
      <c r="M176" s="3">
        <v>3.2676</v>
      </c>
      <c r="N176" s="3">
        <v>8</v>
      </c>
      <c r="O176" s="3">
        <v>1</v>
      </c>
      <c r="P176" s="3" t="str">
        <f>VLOOKUP(A176,[1]核实后库存情况!$A:$AA,26,0)</f>
        <v>IDH-305 is a selective inhibitor of IDH1 R132H and R132C with IC50 of 18 and 28 nM, respectively.</v>
      </c>
    </row>
    <row r="177" spans="1:16">
      <c r="A177" s="3" t="s">
        <v>369</v>
      </c>
      <c r="B177" s="4">
        <v>94479479</v>
      </c>
      <c r="C177" s="4" t="s">
        <v>1099</v>
      </c>
      <c r="D177" s="3" t="s">
        <v>862</v>
      </c>
      <c r="E177" s="3" t="str">
        <f>VLOOKUP(A177,[1]核实后库存情况!$A:$AA,17,0)</f>
        <v>Microtubule/Tubulin|HIF|Estrogen|Hypoxia Inducible Factor (HIF) Inhibitor</v>
      </c>
      <c r="F177" s="3" t="str">
        <f>VLOOKUP(A177,[1]核实后库存情况!$A:$AA,20,0)</f>
        <v>10mM*1mL(DMSO)</v>
      </c>
      <c r="G177" s="3" t="str">
        <f>VLOOKUP(A177,[1]核实后库存情况!$A:$AA,16,0)</f>
        <v>2-Methoxyestradiol</v>
      </c>
      <c r="H177" s="3" t="str">
        <f>VLOOKUP(A177,[1]核实后库存情况!$A:$AA,15,0)</f>
        <v>362-07-2</v>
      </c>
      <c r="I177" s="3" t="str">
        <f>VLOOKUP(A177,[1]核实后库存情况!$A:$AA,18,0)</f>
        <v>302.408</v>
      </c>
      <c r="J177" s="3" t="str">
        <f>VLOOKUP(A177,[1]核实后库存情况!$A:$AA,19,0)</f>
        <v>C19H26O3</v>
      </c>
      <c r="K177" s="3" t="s">
        <v>1100</v>
      </c>
      <c r="L177" s="3" t="s">
        <v>1101</v>
      </c>
      <c r="M177" s="3">
        <v>3.8066</v>
      </c>
      <c r="N177" s="3">
        <v>3</v>
      </c>
      <c r="O177" s="3">
        <v>2</v>
      </c>
      <c r="P177" s="3" t="str">
        <f>VLOOKUP(A177,[1]核实后库存情况!$A:$AA,26,0)</f>
        <v>2-methoxyestradiol is a natural metabolite of estrogen that is known to inhibit HIF-1 alpha with an IC50 of 0.71 ± 0.11 μM for the inhibition of BPAEC migration.</v>
      </c>
    </row>
    <row r="178" spans="1:16">
      <c r="A178" s="3" t="s">
        <v>370</v>
      </c>
      <c r="B178" s="4">
        <v>94459076</v>
      </c>
      <c r="C178" s="4" t="s">
        <v>1102</v>
      </c>
      <c r="D178" s="3" t="s">
        <v>862</v>
      </c>
      <c r="E178" s="3" t="str">
        <f>VLOOKUP(A178,[1]核实后库存情况!$A:$AA,17,0)</f>
        <v>IGF-1R</v>
      </c>
      <c r="F178" s="3" t="str">
        <f>VLOOKUP(A178,[1]核实后库存情况!$A:$AA,20,0)</f>
        <v>1mM*1mL(Water)</v>
      </c>
      <c r="G178" s="3" t="str">
        <f>VLOOKUP(A178,[1]核实后库存情况!$A:$AA,16,0)</f>
        <v>Insulin (human)</v>
      </c>
      <c r="H178" s="3" t="str">
        <f>VLOOKUP(A178,[1]核实后库存情况!$A:$AA,15,0)</f>
        <v>11061-68-0</v>
      </c>
      <c r="I178" s="3" t="str">
        <f>VLOOKUP(A178,[1]核实后库存情况!$A:$AA,18,0)</f>
        <v>5807.5703</v>
      </c>
      <c r="J178" s="3" t="str">
        <f>VLOOKUP(A178,[1]核实后库存情况!$A:$AA,19,0)</f>
        <v>C257H383N65O77S6</v>
      </c>
      <c r="K178" s="3" t="s">
        <v>1103</v>
      </c>
      <c r="L178" s="3" t="s">
        <v>1104</v>
      </c>
      <c r="M178" s="3">
        <v>-19.163</v>
      </c>
      <c r="N178" s="3">
        <v>142</v>
      </c>
      <c r="O178" s="3">
        <v>84</v>
      </c>
      <c r="P178" s="3" t="str">
        <f>VLOOKUP(A178,[1]核实后库存情况!$A:$AA,26,0)</f>
        <v>Insulin, Human is a two-chain polypeptide hormone produced by the β-cells of pancreatic islets, it regulates the cellular uptake, utilization, and storage of glucose, amino acids, and fatty acids and inhibits the breakdown of glycogen, protein, and fat.&lt;br&gt;</v>
      </c>
    </row>
    <row r="179" spans="1:16">
      <c r="A179" s="3" t="s">
        <v>371</v>
      </c>
      <c r="B179" s="4">
        <v>94457449</v>
      </c>
      <c r="C179" s="4" t="s">
        <v>1105</v>
      </c>
      <c r="D179" s="3" t="s">
        <v>862</v>
      </c>
      <c r="E179" s="3" t="str">
        <f>VLOOKUP(A179,[1]核实后库存情况!$A:$AA,17,0)</f>
        <v>IDH</v>
      </c>
      <c r="F179" s="3" t="str">
        <f>VLOOKUP(A179,[1]核实后库存情况!$A:$AA,20,0)</f>
        <v>10mM*1mL(DMSO)</v>
      </c>
      <c r="G179" s="3" t="str">
        <f>VLOOKUP(A179,[1]核实后库存情况!$A:$AA,16,0)</f>
        <v>Vorasidenib</v>
      </c>
      <c r="H179" s="3" t="str">
        <f>VLOOKUP(A179,[1]核实后库存情况!$A:$AA,15,0)</f>
        <v>1644545-52-7</v>
      </c>
      <c r="I179" s="3" t="str">
        <f>VLOOKUP(A179,[1]核实后库存情况!$A:$AA,18,0)</f>
        <v>414.7366</v>
      </c>
      <c r="J179" s="3" t="str">
        <f>VLOOKUP(A179,[1]核实后库存情况!$A:$AA,19,0)</f>
        <v>C14H13ClF6N6</v>
      </c>
      <c r="K179" s="3" t="s">
        <v>1106</v>
      </c>
      <c r="L179" s="3" t="s">
        <v>1107</v>
      </c>
      <c r="M179" s="3">
        <v>3.942</v>
      </c>
      <c r="N179" s="3">
        <v>6</v>
      </c>
      <c r="O179" s="3">
        <v>2</v>
      </c>
      <c r="P179" s="3" t="str">
        <f>VLOOKUP(A179,[1]核实后库存情况!$A:$AA,26,0)</f>
        <v>Vorasidenib is an isocitrate dehydrogenase (IDH) inhibitor.</v>
      </c>
    </row>
    <row r="180" spans="1:16">
      <c r="A180" s="3" t="s">
        <v>372</v>
      </c>
      <c r="B180" s="4">
        <v>94472657</v>
      </c>
      <c r="C180" s="4" t="s">
        <v>1108</v>
      </c>
      <c r="D180" s="3" t="s">
        <v>862</v>
      </c>
      <c r="E180" s="3" t="str">
        <f>VLOOKUP(A180,[1]核实后库存情况!$A:$AA,17,0)</f>
        <v>Glutamate transporter</v>
      </c>
      <c r="F180" s="3" t="str">
        <f>VLOOKUP(A180,[1]核实后库存情况!$A:$AA,20,0)</f>
        <v>10mM*1mL(DMSO)</v>
      </c>
      <c r="G180" s="3" t="str">
        <f>VLOOKUP(A180,[1]核实后库存情况!$A:$AA,16,0)</f>
        <v>UCPH-101</v>
      </c>
      <c r="H180" s="3" t="str">
        <f>VLOOKUP(A180,[1]核实后库存情况!$A:$AA,15,0)</f>
        <v>1118460-77-7</v>
      </c>
      <c r="I180" s="3" t="str">
        <f>VLOOKUP(A180,[1]核实后库存情况!$A:$AA,18,0)</f>
        <v>422.4752</v>
      </c>
      <c r="J180" s="3" t="str">
        <f>VLOOKUP(A180,[1]核实后库存情况!$A:$AA,19,0)</f>
        <v>C27H22N2O3</v>
      </c>
      <c r="K180" s="3" t="s">
        <v>1109</v>
      </c>
      <c r="L180" s="3" t="s">
        <v>1110</v>
      </c>
      <c r="M180" s="3">
        <v>5.236</v>
      </c>
      <c r="N180" s="3">
        <v>5</v>
      </c>
      <c r="O180" s="3">
        <v>1</v>
      </c>
      <c r="P180" s="3" t="str">
        <f>VLOOKUP(A180,[1]核实后库存情况!$A:$AA,26,0)</f>
        <v>UCPH 101 selectively but not competitively inhibit excitatory amino acid transporter 1 (EAAT1) with IC50 of 660 nM. It exhibits relatively weak inhibition of other subtypes.</v>
      </c>
    </row>
    <row r="181" spans="1:16">
      <c r="A181" s="3" t="s">
        <v>373</v>
      </c>
      <c r="B181" s="4">
        <v>94457592</v>
      </c>
      <c r="C181" s="4" t="s">
        <v>1111</v>
      </c>
      <c r="D181" s="3" t="s">
        <v>862</v>
      </c>
      <c r="E181" s="3" t="str">
        <f>VLOOKUP(A181,[1]核实后库存情况!$A:$AA,17,0)</f>
        <v>Akt</v>
      </c>
      <c r="F181" s="3" t="str">
        <f>VLOOKUP(A181,[1]核实后库存情况!$A:$AA,20,0)</f>
        <v>10mM*1mL(DMSO)</v>
      </c>
      <c r="G181" s="3" t="str">
        <f>VLOOKUP(A181,[1]核实后库存情况!$A:$AA,16,0)</f>
        <v>GSK-690693</v>
      </c>
      <c r="H181" s="3" t="str">
        <f>VLOOKUP(A181,[1]核实后库存情况!$A:$AA,15,0)</f>
        <v>937174-76-0</v>
      </c>
      <c r="I181" s="3" t="str">
        <f>VLOOKUP(A181,[1]核实后库存情况!$A:$AA,18,0)</f>
        <v>425.4842</v>
      </c>
      <c r="J181" s="3" t="str">
        <f>VLOOKUP(A181,[1]核实后库存情况!$A:$AA,19,0)</f>
        <v>C21H27N7O3</v>
      </c>
      <c r="K181" s="3" t="s">
        <v>1112</v>
      </c>
      <c r="L181" s="3" t="s">
        <v>1113</v>
      </c>
      <c r="M181" s="3">
        <v>1.8279</v>
      </c>
      <c r="N181" s="3">
        <v>10</v>
      </c>
      <c r="O181" s="3">
        <v>3</v>
      </c>
      <c r="P181" s="3" t="str">
        <f>VLOOKUP(A181,[1]核实后库存情况!$A:$AA,26,0)</f>
        <v>GSK690693 is a pan-Akt inhibitor targeting Akt1/2/3 with IC50 of 2 nM/13 nM/9 nM, also sensitive to the AGC kinase family: PKA, PrkX and PKC isozymes.</v>
      </c>
    </row>
    <row r="182" spans="1:16">
      <c r="A182" s="3" t="s">
        <v>386</v>
      </c>
      <c r="B182" s="4">
        <v>94465867</v>
      </c>
      <c r="C182" s="4" t="s">
        <v>1114</v>
      </c>
      <c r="D182" s="3" t="s">
        <v>862</v>
      </c>
      <c r="E182" s="3" t="str">
        <f>VLOOKUP(A182,[1]核实后库存情况!$A:$AA,17,0)</f>
        <v>HIF|Hypoxia Inducible Factor (HIF) Inhibitor</v>
      </c>
      <c r="F182" s="3" t="str">
        <f>VLOOKUP(A182,[1]核实后库存情况!$A:$AA,20,0)</f>
        <v>10mM*1mL(DMSO)</v>
      </c>
      <c r="G182" s="3" t="str">
        <f>VLOOKUP(A182,[1]核实后库存情况!$A:$AA,16,0)</f>
        <v>DMOG</v>
      </c>
      <c r="H182" s="3" t="str">
        <f>VLOOKUP(A182,[1]核实后库存情况!$A:$AA,15,0)</f>
        <v>89464-63-1</v>
      </c>
      <c r="I182" s="3" t="str">
        <f>VLOOKUP(A182,[1]核实后库存情况!$A:$AA,18,0)</f>
        <v>175.1394</v>
      </c>
      <c r="J182" s="3" t="str">
        <f>VLOOKUP(A182,[1]核实后库存情况!$A:$AA,19,0)</f>
        <v>C6H9NO5</v>
      </c>
      <c r="K182" s="3" t="s">
        <v>1115</v>
      </c>
      <c r="L182" s="3" t="s">
        <v>1116</v>
      </c>
      <c r="M182" s="3">
        <v>-1.6359</v>
      </c>
      <c r="N182" s="3">
        <v>6</v>
      </c>
      <c r="O182" s="3">
        <v>1</v>
      </c>
      <c r="P182" s="3" t="str">
        <f>VLOOKUP(A182,[1]核实后库存情况!$A:$AA,26,0)</f>
        <v>Dimethyloxallyl glycine is a cell permeable, competitive inhibitor of HIF-PH (HIF-1α prolyl hydroxylase).</v>
      </c>
    </row>
    <row r="183" spans="1:16">
      <c r="A183" s="3" t="s">
        <v>387</v>
      </c>
      <c r="B183" s="4">
        <v>94471409</v>
      </c>
      <c r="C183" s="4" t="s">
        <v>1117</v>
      </c>
      <c r="D183" s="3" t="s">
        <v>862</v>
      </c>
      <c r="E183" s="3" t="str">
        <f>VLOOKUP(A183,[1]核实后库存情况!$A:$AA,17,0)</f>
        <v>Glucocorticoid Receptor|Glucocorticoid</v>
      </c>
      <c r="F183" s="3" t="str">
        <f>VLOOKUP(A183,[1]核实后库存情况!$A:$AA,20,0)</f>
        <v>10mM*1mL(DMSO)</v>
      </c>
      <c r="G183" s="3" t="str">
        <f>VLOOKUP(A183,[1]核实后库存情况!$A:$AA,16,0)</f>
        <v>Flumetasone</v>
      </c>
      <c r="H183" s="3" t="str">
        <f>VLOOKUP(A183,[1]核实后库存情况!$A:$AA,15,0)</f>
        <v>2135-17-3</v>
      </c>
      <c r="I183" s="3" t="str">
        <f>VLOOKUP(A183,[1]核实后库存情况!$A:$AA,18,0)</f>
        <v>410.4515</v>
      </c>
      <c r="J183" s="3" t="str">
        <f>VLOOKUP(A183,[1]核实后库存情况!$A:$AA,19,0)</f>
        <v>C22H28F2O5</v>
      </c>
      <c r="K183" s="3" t="s">
        <v>1118</v>
      </c>
      <c r="L183" s="3" t="s">
        <v>1119</v>
      </c>
      <c r="M183" s="3">
        <v>1.1374</v>
      </c>
      <c r="N183" s="3">
        <v>5</v>
      </c>
      <c r="O183" s="3">
        <v>3</v>
      </c>
      <c r="P183" s="3" t="str">
        <f>VLOOKUP(A183,[1]核实后库存情况!$A:$AA,26,0)</f>
        <v>Flumethasone is a corticosteroid mainly used in combination with clioquinol to treat otomycosis and otitis externa.</v>
      </c>
    </row>
    <row r="184" spans="1:17">
      <c r="A184" s="3" t="s">
        <v>388</v>
      </c>
      <c r="B184" s="4">
        <v>94446568</v>
      </c>
      <c r="C184" s="4" t="s">
        <v>1120</v>
      </c>
      <c r="D184" s="3" t="s">
        <v>862</v>
      </c>
      <c r="E184" s="3" t="str">
        <f>VLOOKUP(A184,[1]核实后库存情况!$A:$AA,17,0)</f>
        <v>DNA/RNA Synthesis|Autophagy|Nucleoside Antimetabolite/Analog</v>
      </c>
      <c r="F184" s="3" t="str">
        <f>VLOOKUP(A184,[1]核实后库存情况!$A:$AA,20,0)</f>
        <v>10mM*1mL(DMSO)</v>
      </c>
      <c r="G184" s="3" t="str">
        <f>VLOOKUP(A184,[1]核实后库存情况!$A:$AA,16,0)</f>
        <v>Gemcitabine</v>
      </c>
      <c r="H184" s="3" t="str">
        <f>VLOOKUP(A184,[1]核实后库存情况!$A:$AA,15,0)</f>
        <v>95058-81-4</v>
      </c>
      <c r="I184" s="3" t="str">
        <f>VLOOKUP(A184,[1]核实后库存情况!$A:$AA,18,0)</f>
        <v>263.1982</v>
      </c>
      <c r="J184" s="3" t="str">
        <f>VLOOKUP(A184,[1]核实后库存情况!$A:$AA,19,0)</f>
        <v>C9H11F2N3O4</v>
      </c>
      <c r="K184" s="3" t="s">
        <v>1121</v>
      </c>
      <c r="L184" s="3" t="s">
        <v>1122</v>
      </c>
      <c r="M184" s="3">
        <v>-2.0433</v>
      </c>
      <c r="N184" s="3">
        <v>7</v>
      </c>
      <c r="O184" s="3">
        <v>3</v>
      </c>
      <c r="P184" s="3" t="str">
        <f>VLOOKUP(A184,[1]核实后库存情况!$A:$AA,26,0)</f>
        <v>Gemcitabine (LY 188011) is a pyrimidine nucleoside analog antimetabolite and an antineoplastic agent that hinders DNA synthesis and repair, leading to both autophagy and apoptosis.</v>
      </c>
      <c r="Q184" t="str">
        <f>VLOOKUP(A184,[1]核实后库存情况!$A:$AA,27,0)</f>
        <v>Gemcitabine（LY 188011）是一种嘧啶核苷类似物抗代谢物和抗肿瘤剂，阻碍DNA合成和修复，导致自噬和凋亡。</v>
      </c>
    </row>
    <row r="185" spans="1:16">
      <c r="A185" s="3" t="s">
        <v>389</v>
      </c>
      <c r="B185" s="4">
        <v>94442713</v>
      </c>
      <c r="C185" s="4" t="s">
        <v>1123</v>
      </c>
      <c r="D185" s="3" t="s">
        <v>862</v>
      </c>
      <c r="E185" s="3" t="str">
        <f>VLOOKUP(A185,[1]核实后库存情况!$A:$AA,17,0)</f>
        <v>Progesterone|Glucocorticoid Receptor|Glucocorticoid</v>
      </c>
      <c r="F185" s="3" t="str">
        <f>VLOOKUP(A185,[1]核实后库存情况!$A:$AA,20,0)</f>
        <v>10mM*1mL(DMSO)</v>
      </c>
      <c r="G185" s="3" t="str">
        <f>VLOOKUP(A185,[1]核实后库存情况!$A:$AA,16,0)</f>
        <v>Loteprednol Etabonate</v>
      </c>
      <c r="H185" s="3" t="str">
        <f>VLOOKUP(A185,[1]核实后库存情况!$A:$AA,15,0)</f>
        <v>82034-46-6</v>
      </c>
      <c r="I185" s="3" t="str">
        <f>VLOOKUP(A185,[1]核实后库存情况!$A:$AA,18,0)</f>
        <v>466.9518</v>
      </c>
      <c r="J185" s="3" t="str">
        <f>VLOOKUP(A185,[1]核实后库存情况!$A:$AA,19,0)</f>
        <v>C24H31ClO7</v>
      </c>
      <c r="K185" s="3" t="s">
        <v>1124</v>
      </c>
      <c r="L185" s="3" t="s">
        <v>1125</v>
      </c>
      <c r="M185" s="3">
        <v>3.3821</v>
      </c>
      <c r="N185" s="3">
        <v>7</v>
      </c>
      <c r="O185" s="3">
        <v>1</v>
      </c>
      <c r="P185" s="3" t="str">
        <f>VLOOKUP(A185,[1]核实后库存情况!$A:$AA,26,0)</f>
        <v>Loteprednol etabonate is a corticosteroid with anti-inflammatory effect that is used in optometry and ophthalmology.</v>
      </c>
    </row>
    <row r="186" spans="1:16">
      <c r="A186" s="3" t="s">
        <v>390</v>
      </c>
      <c r="B186" s="4">
        <v>86544673</v>
      </c>
      <c r="C186" s="4" t="s">
        <v>1126</v>
      </c>
      <c r="D186" s="3" t="s">
        <v>862</v>
      </c>
      <c r="E186" s="3" t="str">
        <f>VLOOKUP(A186,[1]核实后库存情况!$A:$AA,17,0)</f>
        <v>Drug Standard|Reduce Blood Lipid|HMGCR|Cardiovascular System|Inosine Monophosphate (IMP) Dehydrogenase Inhibitor</v>
      </c>
      <c r="F186" s="3" t="str">
        <f>VLOOKUP(A186,[1]核实后库存情况!$A:$AA,20,0)</f>
        <v>10mM*1mL(DMSO)</v>
      </c>
      <c r="G186" s="3" t="str">
        <f>VLOOKUP(A186,[1]核实后库存情况!$A:$AA,16,0)</f>
        <v>Lovastatin</v>
      </c>
      <c r="H186" s="3" t="str">
        <f>VLOOKUP(A186,[1]核实后库存情况!$A:$AA,15,0)</f>
        <v>75330-75-5</v>
      </c>
      <c r="I186" s="3" t="str">
        <f>VLOOKUP(A186,[1]核实后库存情况!$A:$AA,18,0)</f>
        <v>404.5397</v>
      </c>
      <c r="J186" s="3" t="str">
        <f>VLOOKUP(A186,[1]核实后库存情况!$A:$AA,19,0)</f>
        <v>C24H36O5</v>
      </c>
      <c r="K186" s="3" t="s">
        <v>1127</v>
      </c>
      <c r="L186" s="3" t="s">
        <v>1128</v>
      </c>
      <c r="M186" s="3">
        <v>3.895</v>
      </c>
      <c r="N186" s="3">
        <v>5</v>
      </c>
      <c r="O186" s="3">
        <v>1</v>
      </c>
      <c r="P186" s="3" t="str">
        <f>VLOOKUP(A186,[1]核实后库存情况!$A:$AA,26,0)</f>
        <v>Lovastatin is a HMG-CoA reductase used to treat high blood cholesterol and reduce the risk of cardiovascular disease, a naturally occuring fungal metabolite.</v>
      </c>
    </row>
    <row r="187" spans="1:17">
      <c r="A187" s="3" t="s">
        <v>391</v>
      </c>
      <c r="B187" s="4">
        <v>94467744</v>
      </c>
      <c r="C187" s="4" t="s">
        <v>1129</v>
      </c>
      <c r="D187" s="3" t="s">
        <v>862</v>
      </c>
      <c r="E187" s="3" t="str">
        <f>VLOOKUP(A187,[1]核实后库存情况!$A:$AA,17,0)</f>
        <v>AMPK</v>
      </c>
      <c r="F187" s="3" t="str">
        <f>VLOOKUP(A187,[1]核实后库存情况!$A:$AA,20,0)</f>
        <v>10mM*1mL(DMSO)</v>
      </c>
      <c r="G187" s="3" t="str">
        <f>VLOOKUP(A187,[1]核实后库存情况!$A:$AA,16,0)</f>
        <v>EX229</v>
      </c>
      <c r="H187" s="3" t="str">
        <f>VLOOKUP(A187,[1]核实后库存情况!$A:$AA,15,0)</f>
        <v>1219739-36-2</v>
      </c>
      <c r="I187" s="3" t="str">
        <f>VLOOKUP(A187,[1]核实后库存情况!$A:$AA,18,0)</f>
        <v>431.87</v>
      </c>
      <c r="J187" s="3" t="str">
        <f>VLOOKUP(A187,[1]核实后库存情况!$A:$AA,19,0)</f>
        <v>C24H18ClN3O3</v>
      </c>
      <c r="K187" s="3" t="s">
        <v>1130</v>
      </c>
      <c r="L187" s="3" t="s">
        <v>1131</v>
      </c>
      <c r="M187" s="3">
        <v>5.1203</v>
      </c>
      <c r="N187" s="3">
        <v>6</v>
      </c>
      <c r="O187" s="3">
        <v>2</v>
      </c>
      <c r="P187" s="3" t="str">
        <f>VLOOKUP(A187,[1]核实后库存情况!$A:$AA,26,0)</f>
        <v>EX229 is a potent allosteric activator of AMPK, useful for studying the regulatory mechanisms of AMPK and related biological processes.</v>
      </c>
      <c r="Q187" t="str">
        <f>VLOOKUP(A187,[1]核实后库存情况!$A:$AA,27,0)</f>
        <v>EX229是一种高效的AMPK变构激动剂，用于研究AMPK的调节机制和相关生物学过程。</v>
      </c>
    </row>
    <row r="188" spans="1:16">
      <c r="A188" s="3" t="s">
        <v>392</v>
      </c>
      <c r="B188" s="4">
        <v>94469855</v>
      </c>
      <c r="C188" s="4" t="s">
        <v>1132</v>
      </c>
      <c r="D188" s="3" t="s">
        <v>862</v>
      </c>
      <c r="E188" s="3" t="str">
        <f>VLOOKUP(A188,[1]核实后库存情况!$A:$AA,17,0)</f>
        <v>Nrf2</v>
      </c>
      <c r="F188" s="3" t="str">
        <f>VLOOKUP(A188,[1]核实后库存情况!$A:$AA,20,0)</f>
        <v>10mM*1mL(DMSO)</v>
      </c>
      <c r="G188" s="3" t="str">
        <f>VLOOKUP(A188,[1]核实后库存情况!$A:$AA,16,0)</f>
        <v>Monomethyl fumarate</v>
      </c>
      <c r="H188" s="3" t="str">
        <f>VLOOKUP(A188,[1]核实后库存情况!$A:$AA,15,0)</f>
        <v>2756-87-8</v>
      </c>
      <c r="I188" s="3" t="str">
        <f>VLOOKUP(A188,[1]核实后库存情况!$A:$AA,18,0)</f>
        <v>130.0987</v>
      </c>
      <c r="J188" s="3" t="str">
        <f>VLOOKUP(A188,[1]核实后库存情况!$A:$AA,19,0)</f>
        <v>C5H6O4</v>
      </c>
      <c r="K188" s="3" t="s">
        <v>1133</v>
      </c>
      <c r="L188" s="3" t="s">
        <v>1134</v>
      </c>
      <c r="M188" s="3">
        <v>-0.4909</v>
      </c>
      <c r="N188" s="3">
        <v>4</v>
      </c>
      <c r="O188" s="3">
        <v>1</v>
      </c>
      <c r="P188" s="3" t="str">
        <f>VLOOKUP(A188,[1]核实后库存情况!$A:$AA,26,0)</f>
        <v>MMF can induce Nrf2 activation.</v>
      </c>
    </row>
    <row r="189" spans="1:16">
      <c r="A189" s="3" t="s">
        <v>393</v>
      </c>
      <c r="B189" s="4">
        <v>94482160</v>
      </c>
      <c r="C189" s="4" t="s">
        <v>1135</v>
      </c>
      <c r="D189" s="3" t="s">
        <v>862</v>
      </c>
      <c r="E189" s="3" t="str">
        <f>VLOOKUP(A189,[1]核实后库存情况!$A:$AA,17,0)</f>
        <v>N-protective Amino Acid</v>
      </c>
      <c r="F189" s="3" t="str">
        <f>VLOOKUP(A189,[1]核实后库存情况!$A:$AA,20,0)</f>
        <v>10mM*1mL(DMSO)</v>
      </c>
      <c r="G189" s="3" t="str">
        <f>VLOOKUP(A189,[1]核实后库存情况!$A:$AA,16,0)</f>
        <v>N-Ac-Gln-OH</v>
      </c>
      <c r="H189" s="3" t="str">
        <f>VLOOKUP(A189,[1]核实后库存情况!$A:$AA,15,0)</f>
        <v>2490-97-3</v>
      </c>
      <c r="I189" s="3" t="str">
        <f>VLOOKUP(A189,[1]核实后库存情况!$A:$AA,18,0)</f>
        <v>188.1812</v>
      </c>
      <c r="J189" s="3" t="str">
        <f>VLOOKUP(A189,[1]核实后库存情况!$A:$AA,19,0)</f>
        <v>C7H12N2O4</v>
      </c>
      <c r="K189" s="3" t="s">
        <v>1136</v>
      </c>
      <c r="L189" s="3" t="s">
        <v>1137</v>
      </c>
      <c r="M189" s="3">
        <v>-1.6214</v>
      </c>
      <c r="N189" s="3">
        <v>6</v>
      </c>
      <c r="O189" s="3">
        <v>3</v>
      </c>
      <c r="P189" s="3" t="str">
        <f>VLOOKUP(A189,[1]核实后库存情况!$A:$AA,26,0)</f>
        <v>Aceglutamide is a psychostimulant, nootropic and antiulcer agent, working as a prodrug to glutamine with improved potency and stability.</v>
      </c>
    </row>
    <row r="190" spans="1:16">
      <c r="A190" s="3" t="s">
        <v>394</v>
      </c>
      <c r="B190" s="4">
        <v>94442946</v>
      </c>
      <c r="C190" s="4" t="s">
        <v>1138</v>
      </c>
      <c r="D190" s="3" t="s">
        <v>862</v>
      </c>
      <c r="E190" s="3" t="str">
        <f>VLOOKUP(A190,[1]核实后库存情况!$A:$AA,17,0)</f>
        <v>Biologically Modified Amino Acid|mGluR</v>
      </c>
      <c r="F190" s="3" t="str">
        <f>VLOOKUP(A190,[1]核实后库存情况!$A:$AA,20,0)</f>
        <v>10mM*1mL(Water)</v>
      </c>
      <c r="G190" s="3" t="str">
        <f>VLOOKUP(A190,[1]核实后库存情况!$A:$AA,16,0)</f>
        <v>H-Ser(H₂PO₃)-OH</v>
      </c>
      <c r="H190" s="3" t="str">
        <f>VLOOKUP(A190,[1]核实后库存情况!$A:$AA,15,0)</f>
        <v>407-41-0</v>
      </c>
      <c r="I190" s="3" t="str">
        <f>VLOOKUP(A190,[1]核实后库存情况!$A:$AA,18,0)</f>
        <v>185.0725</v>
      </c>
      <c r="J190" s="3" t="str">
        <f>VLOOKUP(A190,[1]核实后库存情况!$A:$AA,19,0)</f>
        <v>C3H8NO6P</v>
      </c>
      <c r="K190" s="3" t="s">
        <v>1139</v>
      </c>
      <c r="L190" s="3" t="s">
        <v>1140</v>
      </c>
      <c r="M190" s="3">
        <v>-7.1616</v>
      </c>
      <c r="N190" s="3">
        <v>7</v>
      </c>
      <c r="O190" s="3">
        <v>4</v>
      </c>
      <c r="P190" s="3" t="str">
        <f>VLOOKUP(A190,[1]核实后库存情况!$A:$AA,26,0)</f>
        <v>H-Ser(PO3H2)-OH is both a Group III metabotropic glutamate receptor (mGluR4, mGluR7, and mGluR8) agonist, and a competitive NMDA antagonist.</v>
      </c>
    </row>
    <row r="191" spans="1:16">
      <c r="A191" s="3" t="s">
        <v>395</v>
      </c>
      <c r="B191" s="4">
        <v>94479925</v>
      </c>
      <c r="C191" s="4" t="s">
        <v>1141</v>
      </c>
      <c r="D191" s="3" t="s">
        <v>862</v>
      </c>
      <c r="E191" s="3" t="str">
        <f>VLOOKUP(A191,[1]核实后库存情况!$A:$AA,17,0)</f>
        <v>HIF</v>
      </c>
      <c r="F191" s="3" t="str">
        <f>VLOOKUP(A191,[1]核实后库存情况!$A:$AA,20,0)</f>
        <v>10mM*1mL(DMSO)</v>
      </c>
      <c r="G191" s="3" t="str">
        <f>VLOOKUP(A191,[1]核实后库存情况!$A:$AA,16,0)</f>
        <v>IDF-11774</v>
      </c>
      <c r="H191" s="3" t="str">
        <f>VLOOKUP(A191,[1]核实后库存情况!$A:$AA,15,0)</f>
        <v>1429054-28-3</v>
      </c>
      <c r="I191" s="3" t="str">
        <f>VLOOKUP(A191,[1]核实后库存情况!$A:$AA,18,0)</f>
        <v>368.5124</v>
      </c>
      <c r="J191" s="3" t="str">
        <f>VLOOKUP(A191,[1]核实后库存情况!$A:$AA,19,0)</f>
        <v>C23H32N2O2</v>
      </c>
      <c r="K191" s="3" t="s">
        <v>1142</v>
      </c>
      <c r="L191" s="3" t="s">
        <v>1143</v>
      </c>
      <c r="M191" s="3">
        <v>3.1485</v>
      </c>
      <c r="N191" s="3">
        <v>4</v>
      </c>
      <c r="O191" s="3">
        <v>0</v>
      </c>
      <c r="P191" s="3" t="str">
        <f>VLOOKUP(A191,[1]核实后库存情况!$A:$AA,26,0)</f>
        <v>IDF-11774 is a hypoxia-inducible factor (HIF)-1α inhibitor which regulates cancer metabolism, thereby suppressing tumor growth.</v>
      </c>
    </row>
    <row r="192" spans="1:16">
      <c r="A192" s="3" t="s">
        <v>396</v>
      </c>
      <c r="B192" s="4">
        <v>94465317</v>
      </c>
      <c r="C192" s="4" t="s">
        <v>1144</v>
      </c>
      <c r="D192" s="3" t="s">
        <v>862</v>
      </c>
      <c r="E192" s="3" t="str">
        <f>VLOOKUP(A192,[1]核实后库存情况!$A:$AA,17,0)</f>
        <v>Dehydrogenase</v>
      </c>
      <c r="F192" s="3" t="str">
        <f>VLOOKUP(A192,[1]核实后库存情况!$A:$AA,20,0)</f>
        <v>10mM*1mL(DMSO)</v>
      </c>
      <c r="G192" s="3" t="str">
        <f>VLOOKUP(A192,[1]核实后库存情况!$A:$AA,16,0)</f>
        <v>Teriflunomide</v>
      </c>
      <c r="H192" s="3" t="str">
        <f>VLOOKUP(A192,[1]核实后库存情况!$A:$AA,15,0)</f>
        <v>163451-81-8</v>
      </c>
      <c r="I192" s="3" t="str">
        <f>VLOOKUP(A192,[1]核实后库存情况!$A:$AA,18,0)</f>
        <v>270.2073</v>
      </c>
      <c r="J192" s="3" t="str">
        <f>VLOOKUP(A192,[1]核实后库存情况!$A:$AA,19,0)</f>
        <v>C12H9F3N2O2</v>
      </c>
      <c r="K192" s="3" t="s">
        <v>1145</v>
      </c>
      <c r="L192" s="3" t="s">
        <v>641</v>
      </c>
      <c r="M192" s="3">
        <v>2.5535</v>
      </c>
      <c r="N192" s="3">
        <v>4</v>
      </c>
      <c r="O192" s="3">
        <v>2</v>
      </c>
      <c r="P192" s="3" t="str">
        <f>VLOOKUP(A192,[1]核实后库存情况!$A:$AA,26,0)</f>
        <v>Teriflunomide, the active metabolite of an approved antirheumatic drug leflunomide, is an emerging oral therapy for multiple sclerosis (MS). It reversibly inhibits dihydroorotate dehydrogenase, the rate-limiting step in the de novo synthesis of pyrimidines.</v>
      </c>
    </row>
    <row r="193" spans="1:16">
      <c r="A193" s="3" t="s">
        <v>397</v>
      </c>
      <c r="B193" s="4">
        <v>94459825</v>
      </c>
      <c r="C193" s="4" t="s">
        <v>1146</v>
      </c>
      <c r="D193" s="3" t="s">
        <v>862</v>
      </c>
      <c r="E193" s="3" t="str">
        <f>VLOOKUP(A193,[1]核实后库存情况!$A:$AA,17,0)</f>
        <v>Anti-rheumatoid Arthritis|Dehydrogenase|Other Compounds|Inflammation Model</v>
      </c>
      <c r="F193" s="3" t="str">
        <f>VLOOKUP(A193,[1]核实后库存情况!$A:$AA,20,0)</f>
        <v>10mM*1mL(DMSO)</v>
      </c>
      <c r="G193" s="3" t="str">
        <f>VLOOKUP(A193,[1]核实后库存情况!$A:$AA,16,0)</f>
        <v>Leflunomide</v>
      </c>
      <c r="H193" s="3" t="str">
        <f>VLOOKUP(A193,[1]核实后库存情况!$A:$AA,15,0)</f>
        <v>75706-12-6</v>
      </c>
      <c r="I193" s="3" t="str">
        <f>VLOOKUP(A193,[1]核实后库存情况!$A:$AA,18,0)</f>
        <v>270.21</v>
      </c>
      <c r="J193" s="3" t="str">
        <f>VLOOKUP(A193,[1]核实后库存情况!$A:$AA,19,0)</f>
        <v>C12H9F3N2O2</v>
      </c>
      <c r="K193" s="3" t="s">
        <v>1147</v>
      </c>
      <c r="L193" s="3" t="s">
        <v>1148</v>
      </c>
      <c r="M193" s="3">
        <v>2.4636</v>
      </c>
      <c r="N193" s="3">
        <v>4</v>
      </c>
      <c r="O193" s="3">
        <v>1</v>
      </c>
      <c r="P193" s="3" t="str">
        <f>VLOOKUP(A193,[1]核实后库存情况!$A:$AA,26,0)</f>
        <v>Leflunomide is a dihydroorotate dehydrogenase (DHODH) inhibitor with IC50 of 2.5 μM, it is a disease-modifying antirheumatic drug (DMARD) and inhibits de novo pyrimidine synthesis.</v>
      </c>
    </row>
    <row r="194" spans="1:16">
      <c r="A194" s="3" t="s">
        <v>411</v>
      </c>
      <c r="B194" s="4">
        <v>94482211</v>
      </c>
      <c r="C194" s="4" t="s">
        <v>1149</v>
      </c>
      <c r="D194" s="3" t="s">
        <v>1150</v>
      </c>
      <c r="E194" s="3" t="str">
        <f>VLOOKUP(A194,[1]核实后库存情况!$A:$AA,17,0)</f>
        <v>Other Antibiotics|HMGCR|Cardiovascular System|Inosine Monophosphate (IMP) Dehydrogenase Inhibitor</v>
      </c>
      <c r="F194" s="3" t="str">
        <f>VLOOKUP(A194,[1]核实后库存情况!$A:$AA,20,0)</f>
        <v>10mM*1mL(DMSO)</v>
      </c>
      <c r="G194" s="3" t="str">
        <f>VLOOKUP(A194,[1]核实后库存情况!$A:$AA,16,0)</f>
        <v>Mevastatin</v>
      </c>
      <c r="H194" s="3" t="str">
        <f>VLOOKUP(A194,[1]核实后库存情况!$A:$AA,15,0)</f>
        <v>73573-88-3</v>
      </c>
      <c r="I194" s="3" t="str">
        <f>VLOOKUP(A194,[1]核实后库存情况!$A:$AA,18,0)</f>
        <v>390.5131</v>
      </c>
      <c r="J194" s="3" t="str">
        <f>VLOOKUP(A194,[1]核实后库存情况!$A:$AA,19,0)</f>
        <v>C23H34O5</v>
      </c>
      <c r="K194" s="3" t="s">
        <v>1151</v>
      </c>
      <c r="L194" s="3" t="s">
        <v>1152</v>
      </c>
      <c r="M194" s="3">
        <v>3.6257</v>
      </c>
      <c r="N194" s="3">
        <v>5</v>
      </c>
      <c r="O194" s="3">
        <v>1</v>
      </c>
      <c r="P194" s="3" t="str">
        <f>VLOOKUP(A194,[1]核实后库存情况!$A:$AA,26,0)</f>
        <v>Mevastatin is the first discovered statin-class HMG-CoA reductase inhibitor used as a cholesterol-lowering agent isolated from Penicillium citinium.</v>
      </c>
    </row>
    <row r="195" spans="1:16">
      <c r="A195" s="3" t="s">
        <v>412</v>
      </c>
      <c r="B195" s="4">
        <v>86504630</v>
      </c>
      <c r="C195" s="4" t="s">
        <v>1153</v>
      </c>
      <c r="D195" s="3" t="s">
        <v>1150</v>
      </c>
      <c r="E195" s="3" t="str">
        <f>VLOOKUP(A195,[1]核实后库存情况!$A:$AA,17,0)</f>
        <v>Progesterone|Glucocorticoid Receptor|Glucocorticoid</v>
      </c>
      <c r="F195" s="3" t="str">
        <f>VLOOKUP(A195,[1]核实后库存情况!$A:$AA,20,0)</f>
        <v>10mM*1mL(DMSO)</v>
      </c>
      <c r="G195" s="3" t="str">
        <f>VLOOKUP(A195,[1]核实后库存情况!$A:$AA,16,0)</f>
        <v>Fluticasone Propionate</v>
      </c>
      <c r="H195" s="3" t="str">
        <f>VLOOKUP(A195,[1]核实后库存情况!$A:$AA,15,0)</f>
        <v>80474-14-2</v>
      </c>
      <c r="I195" s="3" t="str">
        <f>VLOOKUP(A195,[1]核实后库存情况!$A:$AA,18,0)</f>
        <v>500.5709</v>
      </c>
      <c r="J195" s="3" t="str">
        <f>VLOOKUP(A195,[1]核实后库存情况!$A:$AA,19,0)</f>
        <v>C25H31F3O5S</v>
      </c>
      <c r="K195" s="3" t="s">
        <v>1154</v>
      </c>
      <c r="L195" s="3" t="s">
        <v>1155</v>
      </c>
      <c r="M195" s="3">
        <v>2.7327</v>
      </c>
      <c r="N195" s="3">
        <v>5</v>
      </c>
      <c r="O195" s="3">
        <v>1</v>
      </c>
      <c r="P195" s="3" t="str">
        <f>VLOOKUP(A195,[1]核实后库存情况!$A:$AA,26,0)</f>
        <v>Fluticasone propionate is an agonist of glucocorticoid receptor (GR). It is derived from fluticasone and used to treat allergic rhinitis and asthma.</v>
      </c>
    </row>
    <row r="196" spans="1:16">
      <c r="A196" s="3" t="s">
        <v>413</v>
      </c>
      <c r="B196" s="4">
        <v>94471815</v>
      </c>
      <c r="C196" s="4" t="s">
        <v>1156</v>
      </c>
      <c r="D196" s="3" t="s">
        <v>1150</v>
      </c>
      <c r="E196" s="3" t="str">
        <f>VLOOKUP(A196,[1]核实后库存情况!$A:$AA,17,0)</f>
        <v>FAS</v>
      </c>
      <c r="F196" s="3" t="str">
        <f>VLOOKUP(A196,[1]核实后库存情况!$A:$AA,20,0)</f>
        <v>10mM*1mL(DMSO)</v>
      </c>
      <c r="G196" s="3" t="str">
        <f>VLOOKUP(A196,[1]核实后库存情况!$A:$AA,16,0)</f>
        <v>Ac-CoA Synthase Inhibitor1</v>
      </c>
      <c r="H196" s="3" t="str">
        <f>VLOOKUP(A196,[1]核实后库存情况!$A:$AA,15,0)</f>
        <v>508186-14-9</v>
      </c>
      <c r="I196" s="3" t="str">
        <f>VLOOKUP(A196,[1]核实后库存情况!$A:$AA,18,0)</f>
        <v>410.5125</v>
      </c>
      <c r="J196" s="3" t="str">
        <f>VLOOKUP(A196,[1]核实后库存情况!$A:$AA,19,0)</f>
        <v>C20H18N4O2S2</v>
      </c>
      <c r="K196" s="3" t="s">
        <v>1157</v>
      </c>
      <c r="L196" s="3" t="s">
        <v>1158</v>
      </c>
      <c r="M196" s="3">
        <v>3.9848</v>
      </c>
      <c r="N196" s="3">
        <v>6</v>
      </c>
      <c r="O196" s="3">
        <v>2</v>
      </c>
      <c r="P196" s="3" t="str">
        <f>VLOOKUP(A196,[1]核实后库存情况!$A:$AA,26,0)</f>
        <v>Ac-CoA Synthase Inhibitor is a reversible inhibitor of acetate-dependent acetyl-CoA synthetase 2 (ACSS2) with IC50 of ~ 600 nM.</v>
      </c>
    </row>
    <row r="197" spans="1:16">
      <c r="A197" s="3" t="s">
        <v>414</v>
      </c>
      <c r="B197" s="4">
        <v>94465236</v>
      </c>
      <c r="C197" s="4" t="s">
        <v>1159</v>
      </c>
      <c r="D197" s="3" t="s">
        <v>1150</v>
      </c>
      <c r="E197" s="3" t="str">
        <f>VLOOKUP(A197,[1]核实后库存情况!$A:$AA,17,0)</f>
        <v>AMPK</v>
      </c>
      <c r="F197" s="3" t="str">
        <f>VLOOKUP(A197,[1]核实后库存情况!$A:$AA,20,0)</f>
        <v>10mM*1mL(DMSO)</v>
      </c>
      <c r="G197" s="3" t="str">
        <f>VLOOKUP(A197,[1]核实后库存情况!$A:$AA,16,0)</f>
        <v>A-769662</v>
      </c>
      <c r="H197" s="3" t="str">
        <f>VLOOKUP(A197,[1]核实后库存情况!$A:$AA,15,0)</f>
        <v>844499-71-4</v>
      </c>
      <c r="I197" s="3" t="str">
        <f>VLOOKUP(A197,[1]核实后库存情况!$A:$AA,18,0)</f>
        <v>360.3859</v>
      </c>
      <c r="J197" s="3" t="str">
        <f>VLOOKUP(A197,[1]核实后库存情况!$A:$AA,19,0)</f>
        <v>C20H12N2O3S</v>
      </c>
      <c r="K197" s="3" t="s">
        <v>1160</v>
      </c>
      <c r="L197" s="3" t="s">
        <v>1161</v>
      </c>
      <c r="M197" s="3">
        <v>3.1974</v>
      </c>
      <c r="N197" s="3">
        <v>5</v>
      </c>
      <c r="O197" s="3">
        <v>3</v>
      </c>
      <c r="P197" s="3" t="str">
        <f>VLOOKUP(A197,[1]核实后库存情况!$A:$AA,26,0)</f>
        <v>A-769662 is a reverible and allosteric activator of AMPK through inhibiting dephosphorylation of AMPK on Thr-172.</v>
      </c>
    </row>
    <row r="198" spans="1:16">
      <c r="A198" s="3" t="s">
        <v>415</v>
      </c>
      <c r="B198" s="4">
        <v>94457701</v>
      </c>
      <c r="C198" s="4" t="s">
        <v>1162</v>
      </c>
      <c r="D198" s="3" t="s">
        <v>1150</v>
      </c>
      <c r="E198" s="3" t="str">
        <f>VLOOKUP(A198,[1]核实后库存情况!$A:$AA,17,0)</f>
        <v>HIF</v>
      </c>
      <c r="F198" s="3" t="str">
        <f>VLOOKUP(A198,[1]核实后库存情况!$A:$AA,20,0)</f>
        <v>10mM*1mL(DMSO)</v>
      </c>
      <c r="G198" s="3" t="str">
        <f>VLOOKUP(A198,[1]核实后库存情况!$A:$AA,16,0)</f>
        <v>FG 2216</v>
      </c>
      <c r="H198" s="3" t="str">
        <f>VLOOKUP(A198,[1]核实后库存情况!$A:$AA,15,0)</f>
        <v>223387-75-5</v>
      </c>
      <c r="I198" s="3" t="str">
        <f>VLOOKUP(A198,[1]核实后库存情况!$A:$AA,18,0)</f>
        <v>280.6639</v>
      </c>
      <c r="J198" s="3" t="str">
        <f>VLOOKUP(A198,[1]核实后库存情况!$A:$AA,19,0)</f>
        <v>C12H9ClN2O4</v>
      </c>
      <c r="K198" s="3" t="s">
        <v>1163</v>
      </c>
      <c r="L198" s="3" t="s">
        <v>1164</v>
      </c>
      <c r="M198" s="3">
        <v>0.8336</v>
      </c>
      <c r="N198" s="3">
        <v>6</v>
      </c>
      <c r="O198" s="3">
        <v>3</v>
      </c>
      <c r="P198" s="3" t="str">
        <f>VLOOKUP(A198,[1]核实后库存情况!$A:$AA,26,0)</f>
        <v>FG-2216 is a potent HIF-prolyl hydroxylase inhibitor with IC50 of 3.9 μM for PHD2 enzyme, orally bioavailable and induced significant and reversible Epo induction in vivo.</v>
      </c>
    </row>
    <row r="199" spans="1:16">
      <c r="A199" s="3" t="s">
        <v>416</v>
      </c>
      <c r="B199" s="4">
        <v>94459932</v>
      </c>
      <c r="C199" s="4" t="s">
        <v>1165</v>
      </c>
      <c r="D199" s="3" t="s">
        <v>1150</v>
      </c>
      <c r="E199" s="3" t="str">
        <f>VLOOKUP(A199,[1]核实后库存情况!$A:$AA,17,0)</f>
        <v>Glucocorticoid Receptor|Anti-inflammation</v>
      </c>
      <c r="F199" s="3" t="str">
        <f>VLOOKUP(A199,[1]核实后库存情况!$A:$AA,20,0)</f>
        <v>10mM*1mL(DMSO)</v>
      </c>
      <c r="G199" s="3" t="str">
        <f>VLOOKUP(A199,[1]核实后库存情况!$A:$AA,16,0)</f>
        <v>Mometasone furoate</v>
      </c>
      <c r="H199" s="3" t="str">
        <f>VLOOKUP(A199,[1]核实后库存情况!$A:$AA,15,0)</f>
        <v>83919-23-7</v>
      </c>
      <c r="I199" s="3" t="str">
        <f>VLOOKUP(A199,[1]核实后库存情况!$A:$AA,18,0)</f>
        <v>521.4295</v>
      </c>
      <c r="J199" s="3" t="str">
        <f>VLOOKUP(A199,[1]核实后库存情况!$A:$AA,19,0)</f>
        <v>C27H30Cl2O6</v>
      </c>
      <c r="K199" s="3" t="s">
        <v>1166</v>
      </c>
      <c r="L199" s="3" t="s">
        <v>1167</v>
      </c>
      <c r="M199" s="3">
        <v>4.2573</v>
      </c>
      <c r="N199" s="3">
        <v>6</v>
      </c>
      <c r="O199" s="3">
        <v>1</v>
      </c>
      <c r="P199" s="3" t="str">
        <f>VLOOKUP(A199,[1]核实后库存情况!$A:$AA,26,0)</f>
        <v>Mometasone furoate is a prodrug of mometasone with high affinity for glucocorticoid receptor.</v>
      </c>
    </row>
    <row r="200" spans="1:17">
      <c r="A200" s="3" t="s">
        <v>417</v>
      </c>
      <c r="B200" s="4">
        <v>86503902</v>
      </c>
      <c r="C200" s="4" t="s">
        <v>1168</v>
      </c>
      <c r="D200" s="3" t="s">
        <v>1150</v>
      </c>
      <c r="E200" s="3" t="str">
        <f>VLOOKUP(A200,[1]核实后库存情况!$A:$AA,17,0)</f>
        <v>Sirtuin</v>
      </c>
      <c r="F200" s="3" t="str">
        <f>VLOOKUP(A200,[1]核实后库存情况!$A:$AA,20,0)</f>
        <v>7mM*1mL(DMSO)</v>
      </c>
      <c r="G200" s="3" t="str">
        <f>VLOOKUP(A200,[1]核实后库存情况!$A:$AA,16,0)</f>
        <v>SRT 2104</v>
      </c>
      <c r="H200" s="3" t="str">
        <f>VLOOKUP(A200,[1]核实后库存情况!$A:$AA,15,0)</f>
        <v>1093403-33-8</v>
      </c>
      <c r="I200" s="3" t="str">
        <f>VLOOKUP(A200,[1]核实后库存情况!$A:$AA,18,0)</f>
        <v>516.6378</v>
      </c>
      <c r="J200" s="3" t="str">
        <f>VLOOKUP(A200,[1]核实后库存情况!$A:$AA,19,0)</f>
        <v>C26H24N6O2S2</v>
      </c>
      <c r="K200" s="3" t="s">
        <v>1169</v>
      </c>
      <c r="L200" s="3" t="s">
        <v>1170</v>
      </c>
      <c r="M200" s="3">
        <v>3.4107</v>
      </c>
      <c r="N200" s="3">
        <v>8</v>
      </c>
      <c r="O200" s="3">
        <v>1</v>
      </c>
      <c r="P200" s="3" t="str">
        <f>VLOOKUP(A200,[1]核实后库存情况!$A:$AA,26,0)</f>
        <v>SRT 2104 is a first-in-class, highly selective, and brain-permeable activator of the NAD+-dependent deacetylase Sirt1. It increases Sirt1 protein without affecting Sirt1 mRNA and is used in research on diabetes mellitus and Huntington’s disease.</v>
      </c>
      <c r="Q200" t="str">
        <f>VLOOKUP(A200,[1]核实后库存情况!$A:$AA,27,0)</f>
        <v>SRT 2104是一种首创的、高选择性和可透过血脑屏障的NAD+依赖性去乙酰化酶Sirt1激活剂。它增加Sirt1蛋白而不影响Sirt1 mRNA，用于糖尿病和亨廷顿病的研究。</v>
      </c>
    </row>
    <row r="201" spans="1:16">
      <c r="A201" s="3" t="s">
        <v>418</v>
      </c>
      <c r="B201" s="4">
        <v>94457936</v>
      </c>
      <c r="C201" s="4" t="s">
        <v>1171</v>
      </c>
      <c r="D201" s="3" t="s">
        <v>1150</v>
      </c>
      <c r="E201" s="3" t="str">
        <f>VLOOKUP(A201,[1]核实后库存情况!$A:$AA,17,0)</f>
        <v>PDK</v>
      </c>
      <c r="F201" s="3" t="str">
        <f>VLOOKUP(A201,[1]核实后库存情况!$A:$AA,20,0)</f>
        <v>10mM*1mL(DMSO)</v>
      </c>
      <c r="G201" s="3" t="str">
        <f>VLOOKUP(A201,[1]核实后库存情况!$A:$AA,16,0)</f>
        <v>GSK2334470</v>
      </c>
      <c r="H201" s="3" t="str">
        <f>VLOOKUP(A201,[1]核实后库存情况!$A:$AA,15,0)</f>
        <v>1227911-45-6</v>
      </c>
      <c r="I201" s="3" t="str">
        <f>VLOOKUP(A201,[1]核实后库存情况!$A:$AA,18,0)</f>
        <v>462.5905</v>
      </c>
      <c r="J201" s="3" t="str">
        <f>VLOOKUP(A201,[1]核实后库存情况!$A:$AA,19,0)</f>
        <v>C25H34N8O</v>
      </c>
      <c r="K201" s="3" t="s">
        <v>1172</v>
      </c>
      <c r="L201" s="3" t="s">
        <v>1173</v>
      </c>
      <c r="M201" s="3">
        <v>2.7592</v>
      </c>
      <c r="N201" s="3">
        <v>9</v>
      </c>
      <c r="O201" s="3">
        <v>4</v>
      </c>
      <c r="P201" s="3" t="str">
        <f>VLOOKUP(A201,[1]核实后库存情况!$A:$AA,26,0)</f>
        <v>GSK2334470 is a PDK1 inhibitor with IC50 of ~10 nM, with no activity at other close related AGC-kinases.</v>
      </c>
    </row>
    <row r="202" spans="1:16">
      <c r="A202" s="3" t="s">
        <v>419</v>
      </c>
      <c r="B202" s="4">
        <v>94472220</v>
      </c>
      <c r="C202" s="4" t="s">
        <v>1174</v>
      </c>
      <c r="D202" s="3" t="s">
        <v>1150</v>
      </c>
      <c r="E202" s="3" t="str">
        <f>VLOOKUP(A202,[1]核实后库存情况!$A:$AA,17,0)</f>
        <v>PDK|Akt|PDK-1</v>
      </c>
      <c r="F202" s="3" t="str">
        <f>VLOOKUP(A202,[1]核实后库存情况!$A:$AA,20,0)</f>
        <v>10mM*1mL(DMSO)</v>
      </c>
      <c r="G202" s="3" t="str">
        <f>VLOOKUP(A202,[1]核实后库存情况!$A:$AA,16,0)</f>
        <v>PHT-427</v>
      </c>
      <c r="H202" s="3" t="str">
        <f>VLOOKUP(A202,[1]核实后库存情况!$A:$AA,15,0)</f>
        <v>1191951-57-1</v>
      </c>
      <c r="I202" s="3" t="str">
        <f>VLOOKUP(A202,[1]核实后库存情况!$A:$AA,18,0)</f>
        <v>409.609</v>
      </c>
      <c r="J202" s="3" t="str">
        <f>VLOOKUP(A202,[1]核实后库存情况!$A:$AA,19,0)</f>
        <v>C20H31N3O2S2</v>
      </c>
      <c r="K202" s="3" t="s">
        <v>1175</v>
      </c>
      <c r="L202" s="3" t="s">
        <v>1176</v>
      </c>
      <c r="M202" s="3">
        <v>6.0524</v>
      </c>
      <c r="N202" s="3">
        <v>5</v>
      </c>
      <c r="O202" s="3">
        <v>1</v>
      </c>
      <c r="P202" s="3" t="str">
        <f>VLOOKUP(A202,[1]核实后库存情况!$A:$AA,26,0)</f>
        <v>PHT-427 is dual inhibitor of Akt and PDPK1 with Ki of 2.7 μM and 5.2 μM, respectively, targeting PH domains of Akt and PDPK1.</v>
      </c>
    </row>
    <row r="203" spans="1:17">
      <c r="A203" s="3" t="s">
        <v>420</v>
      </c>
      <c r="B203" s="4">
        <v>94445420</v>
      </c>
      <c r="C203" s="4" t="s">
        <v>1177</v>
      </c>
      <c r="D203" s="3" t="s">
        <v>1150</v>
      </c>
      <c r="E203" s="3" t="str">
        <f>VLOOKUP(A203,[1]核实后库存情况!$A:$AA,17,0)</f>
        <v>Sirtuin</v>
      </c>
      <c r="F203" s="3" t="str">
        <f>VLOOKUP(A203,[1]核实后库存情况!$A:$AA,20,0)</f>
        <v>10mM*1mL(DMSO)</v>
      </c>
      <c r="G203" s="3" t="str">
        <f>VLOOKUP(A203,[1]核实后库存情况!$A:$AA,16,0)</f>
        <v>3-TYP</v>
      </c>
      <c r="H203" s="3" t="str">
        <f>VLOOKUP(A203,[1]核实后库存情况!$A:$AA,15,0)</f>
        <v>120241-79-4</v>
      </c>
      <c r="I203" s="3" t="str">
        <f>VLOOKUP(A203,[1]核实后库存情况!$A:$AA,18,0)</f>
        <v>146.1493</v>
      </c>
      <c r="J203" s="3" t="str">
        <f>VLOOKUP(A203,[1]核实后库存情况!$A:$AA,19,0)</f>
        <v>C7H6N4</v>
      </c>
      <c r="K203" s="3" t="s">
        <v>1178</v>
      </c>
      <c r="L203" s="3" t="s">
        <v>1179</v>
      </c>
      <c r="M203" s="3">
        <v>-0.0519</v>
      </c>
      <c r="N203" s="3">
        <v>4</v>
      </c>
      <c r="O203" s="3">
        <v>1</v>
      </c>
      <c r="P203" s="3" t="str">
        <f>VLOOKUP(A203,[1]核实后库存情况!$A:$AA,26,0)</f>
        <v>3-TYP is an inhibitor of SIRT3 (IC50: ~377 μM) and also inhibits Methionine Adenosyltransferase (MAT) 2 and Indoleamine 2,3-Dioxygenase (IDO). It may have many off-target effects on NAD-dependent enzymes, including dehydrogenases.</v>
      </c>
      <c r="Q203" t="str">
        <f>VLOOKUP(A203,[1]核实后库存情况!$A:$AA,27,0)</f>
        <v>3-TYP是SIRT3的抑制剂（IC50: ~377 μM），也抑制蛋氨酸腺苷化转移酶（MAT）2和色氨酸2,3-二氧化酶（IDO）。它可能在NAD依赖的酶，包括脱氢酶上有许多非靶向作用。</v>
      </c>
    </row>
    <row r="204" spans="1:17">
      <c r="A204" s="3" t="s">
        <v>421</v>
      </c>
      <c r="B204" s="4">
        <v>94458463</v>
      </c>
      <c r="C204" s="4" t="s">
        <v>1180</v>
      </c>
      <c r="D204" s="3" t="s">
        <v>1150</v>
      </c>
      <c r="E204" s="3" t="str">
        <f>VLOOKUP(A204,[1]核实后库存情况!$A:$AA,17,0)</f>
        <v>Sirtuin</v>
      </c>
      <c r="F204" s="3" t="str">
        <f>VLOOKUP(A204,[1]核实后库存情况!$A:$AA,20,0)</f>
        <v>10mM*1mL(DMSO)</v>
      </c>
      <c r="G204" s="3" t="str">
        <f>VLOOKUP(A204,[1]核实后库存情况!$A:$AA,16,0)</f>
        <v>AK-7</v>
      </c>
      <c r="H204" s="3" t="str">
        <f>VLOOKUP(A204,[1]核实后库存情况!$A:$AA,15,0)</f>
        <v>420831-40-9</v>
      </c>
      <c r="I204" s="3" t="str">
        <f>VLOOKUP(A204,[1]核实后库存情况!$A:$AA,18,0)</f>
        <v>437.3506</v>
      </c>
      <c r="J204" s="3" t="str">
        <f>VLOOKUP(A204,[1]核实后库存情况!$A:$AA,19,0)</f>
        <v>C19H21BrN2O3S</v>
      </c>
      <c r="K204" s="3" t="s">
        <v>1181</v>
      </c>
      <c r="L204" s="3" t="s">
        <v>1182</v>
      </c>
      <c r="M204" s="3">
        <v>4.0811</v>
      </c>
      <c r="N204" s="3">
        <v>5</v>
      </c>
      <c r="O204" s="3">
        <v>1</v>
      </c>
      <c r="P204" s="3" t="str">
        <f>VLOOKUP(A204,[1]核实后库存情况!$A:$AA,26,0)</f>
        <v>AK-7 is a cell-permeable and blood-brain barrier-penetrable SIRT2 inhibitor with an IC50 of 15.5 μM.</v>
      </c>
      <c r="Q204" t="str">
        <f>VLOOKUP(A204,[1]核实后库存情况!$A:$AA,27,0)</f>
        <v>AK-7是一种细胞可渗透且能穿越血脑屏障的 SIRT2 抑制剂，IC50 为 15.5 μM，研究领域包括神经退行性疾病。</v>
      </c>
    </row>
    <row r="205" spans="1:16">
      <c r="A205" s="3" t="s">
        <v>422</v>
      </c>
      <c r="B205" s="4">
        <v>86500613</v>
      </c>
      <c r="C205" s="4" t="s">
        <v>1183</v>
      </c>
      <c r="D205" s="3" t="s">
        <v>1150</v>
      </c>
      <c r="E205" s="3" t="str">
        <f>VLOOKUP(A205,[1]核实后库存情况!$A:$AA,17,0)</f>
        <v>NAMPT</v>
      </c>
      <c r="F205" s="3" t="str">
        <f>VLOOKUP(A205,[1]核实后库存情况!$A:$AA,20,0)</f>
        <v>10mM*1mL(DMSO)</v>
      </c>
      <c r="G205" s="3" t="str">
        <f>VLOOKUP(A205,[1]核实后库存情况!$A:$AA,16,0)</f>
        <v>STF-118804</v>
      </c>
      <c r="H205" s="3" t="str">
        <f>VLOOKUP(A205,[1]核实后库存情况!$A:$AA,15,0)</f>
        <v>894187-61-2</v>
      </c>
      <c r="I205" s="3" t="str">
        <f>VLOOKUP(A205,[1]核实后库存情况!$A:$AA,18,0)</f>
        <v>461.5328</v>
      </c>
      <c r="J205" s="3" t="str">
        <f>VLOOKUP(A205,[1]核实后库存情况!$A:$AA,19,0)</f>
        <v>C25H23N3O4S</v>
      </c>
      <c r="K205" s="3" t="s">
        <v>1184</v>
      </c>
      <c r="L205" s="3" t="s">
        <v>1185</v>
      </c>
      <c r="M205" s="3">
        <v>3.013</v>
      </c>
      <c r="N205" s="3">
        <v>7</v>
      </c>
      <c r="O205" s="3">
        <v>1</v>
      </c>
      <c r="P205" s="3" t="str">
        <f>VLOOKUP(A205,[1]核实后库存情况!$A:$AA,26,0)</f>
        <v>STF-118804 is a highly specific and potent NAMPT inhibitor with IC50 values of 3-6 nM.</v>
      </c>
    </row>
    <row r="206" spans="1:16">
      <c r="A206" s="3" t="s">
        <v>435</v>
      </c>
      <c r="B206" s="4">
        <v>86500046</v>
      </c>
      <c r="C206" s="4" t="s">
        <v>1186</v>
      </c>
      <c r="D206" s="3" t="s">
        <v>1150</v>
      </c>
      <c r="E206" s="3" t="str">
        <f>VLOOKUP(A206,[1]核实后库存情况!$A:$AA,17,0)</f>
        <v>Apoptosis|p53</v>
      </c>
      <c r="F206" s="3" t="str">
        <f>VLOOKUP(A206,[1]核实后库存情况!$A:$AA,20,0)</f>
        <v>10mM*1mL(DMSO)</v>
      </c>
      <c r="G206" s="3" t="str">
        <f>VLOOKUP(A206,[1]核实后库存情况!$A:$AA,16,0)</f>
        <v>NSC319726</v>
      </c>
      <c r="H206" s="3" t="str">
        <f>VLOOKUP(A206,[1]核实后库存情况!$A:$AA,15,0)</f>
        <v>71555-25-4</v>
      </c>
      <c r="I206" s="3" t="str">
        <f>VLOOKUP(A206,[1]核实后库存情况!$A:$AA,18,0)</f>
        <v>234.3207</v>
      </c>
      <c r="J206" s="3" t="str">
        <f>VLOOKUP(A206,[1]核实后库存情况!$A:$AA,19,0)</f>
        <v>C11H14N4S</v>
      </c>
      <c r="K206" s="3" t="s">
        <v>1187</v>
      </c>
      <c r="L206" s="3" t="s">
        <v>1188</v>
      </c>
      <c r="M206" s="3">
        <v>1.59</v>
      </c>
      <c r="N206" s="3">
        <v>4</v>
      </c>
      <c r="O206" s="3">
        <v>1</v>
      </c>
      <c r="P206" s="3" t="str">
        <f>VLOOKUP(A206,[1]核实后库存情况!$A:$AA,26,0)</f>
        <v>NSC319726 is a mutant p53R175 reactivator inhibiting growth of fibroblasts expressing the p53R175 mutation (IC50 = 8 nM) and showing no inhibition for p53 wild-type cells.</v>
      </c>
    </row>
    <row r="207" spans="1:17">
      <c r="A207" s="3" t="s">
        <v>436</v>
      </c>
      <c r="B207" s="4">
        <v>94471144</v>
      </c>
      <c r="C207" s="4" t="s">
        <v>1189</v>
      </c>
      <c r="D207" s="3" t="s">
        <v>1150</v>
      </c>
      <c r="E207" s="3" t="str">
        <f>VLOOKUP(A207,[1]核实后库存情况!$A:$AA,17,0)</f>
        <v>mTOR</v>
      </c>
      <c r="F207" s="3" t="str">
        <f>VLOOKUP(A207,[1]核实后库存情况!$A:$AA,20,0)</f>
        <v>10mM*1mL(DMSO)</v>
      </c>
      <c r="G207" s="3" t="str">
        <f>VLOOKUP(A207,[1]核实后库存情况!$A:$AA,16,0)</f>
        <v>WYE-354</v>
      </c>
      <c r="H207" s="3" t="str">
        <f>VLOOKUP(A207,[1]核实后库存情况!$A:$AA,15,0)</f>
        <v>1062169-56-5</v>
      </c>
      <c r="I207" s="3" t="str">
        <f>VLOOKUP(A207,[1]核实后库存情况!$A:$AA,18,0)</f>
        <v>495.531</v>
      </c>
      <c r="J207" s="3" t="str">
        <f>VLOOKUP(A207,[1]核实后库存情况!$A:$AA,19,0)</f>
        <v>C24H29N7O5</v>
      </c>
      <c r="K207" s="3" t="s">
        <v>1190</v>
      </c>
      <c r="L207" s="3" t="s">
        <v>1191</v>
      </c>
      <c r="M207" s="3">
        <v>2.3779</v>
      </c>
      <c r="N207" s="3">
        <v>12</v>
      </c>
      <c r="O207" s="3">
        <v>1</v>
      </c>
      <c r="P207" s="3" t="str">
        <f>VLOOKUP(A207,[1]核实后库存情况!$A:$AA,26,0)</f>
        <v>WYE-354 is an ATP-competitive inhibitor of mammalian target of rapamycin (mTOR) with an IC50 of 5 nM. It also inhibits PI3Kα and PI3Kγ with IC50 values of 1.89 μM and 7.37 μM, respectively.</v>
      </c>
      <c r="Q207" t="str">
        <f>VLOOKUP(A207,[1]核实后库存情况!$A:$AA,27,0)</f>
        <v>WYE-354是 一种 ATP 竞争性的哺乳动物雷帕霉素靶蛋白 (mTOR) 抑制剂，IC50 为 5 nM。它还抑制 PI3Kα 和 PI3Kγ，IC50 值分别为 1.89 μM 和 7.37 μM。</v>
      </c>
    </row>
    <row r="208" spans="1:17">
      <c r="A208" s="3" t="s">
        <v>437</v>
      </c>
      <c r="B208" s="4">
        <v>86544481</v>
      </c>
      <c r="C208" s="4" t="s">
        <v>1192</v>
      </c>
      <c r="D208" s="3" t="s">
        <v>1150</v>
      </c>
      <c r="E208" s="3" t="str">
        <f>VLOOKUP(A208,[1]核实后库存情况!$A:$AA,17,0)</f>
        <v>Akt</v>
      </c>
      <c r="F208" s="3" t="str">
        <f>VLOOKUP(A208,[1]核实后库存情况!$A:$AA,20,0)</f>
        <v>10mM*1mL(DMSO)</v>
      </c>
      <c r="G208" s="3" t="str">
        <f>VLOOKUP(A208,[1]核实后库存情况!$A:$AA,16,0)</f>
        <v>SC-79</v>
      </c>
      <c r="H208" s="3" t="str">
        <f>VLOOKUP(A208,[1]核实后库存情况!$A:$AA,15,0)</f>
        <v>305834-79-1</v>
      </c>
      <c r="I208" s="3" t="str">
        <f>VLOOKUP(A208,[1]核实后库存情况!$A:$AA,18,0)</f>
        <v>364.7803</v>
      </c>
      <c r="J208" s="3" t="str">
        <f>VLOOKUP(A208,[1]核实后库存情况!$A:$AA,19,0)</f>
        <v>C17H17ClN2O5</v>
      </c>
      <c r="K208" s="3" t="s">
        <v>1193</v>
      </c>
      <c r="L208" s="3" t="s">
        <v>1194</v>
      </c>
      <c r="M208" s="3">
        <v>2.5115</v>
      </c>
      <c r="N208" s="3">
        <v>7</v>
      </c>
      <c r="O208" s="3">
        <v>1</v>
      </c>
      <c r="P208" s="3" t="str">
        <f>VLOOKUP(A208,[1]核实后库存情况!$A:$AA,26,0)</f>
        <v>SC79 is a unique, specific, and BBB-permeable Akt activator that activates Akt in the cytosol while inhibiting its membrane translocation. It specifically binds to the PH domain of Akt.</v>
      </c>
      <c r="Q208" t="str">
        <f>VLOOKUP(A208,[1]核实后库存情况!$A:$AA,27,0)</f>
        <v>SC-79是一种独特、特异且能通过血脑屏障 (BBB) 的 Akt 激活剂，能在细胞质中激活 Akt，同时抑制其膜转位。它特异性结合 Akt 的 PH 结构域。</v>
      </c>
    </row>
    <row r="209" spans="1:16">
      <c r="A209" s="3" t="s">
        <v>438</v>
      </c>
      <c r="B209" s="4">
        <v>94465020</v>
      </c>
      <c r="C209" s="4" t="s">
        <v>1195</v>
      </c>
      <c r="D209" s="3" t="s">
        <v>1150</v>
      </c>
      <c r="E209" s="3" t="str">
        <f>VLOOKUP(A209,[1]核实后库存情况!$A:$AA,17,0)</f>
        <v>NAMPT</v>
      </c>
      <c r="F209" s="3" t="str">
        <f>VLOOKUP(A209,[1]核实后库存情况!$A:$AA,20,0)</f>
        <v>10mM*1mL(DMSO)</v>
      </c>
      <c r="G209" s="3" t="str">
        <f>VLOOKUP(A209,[1]核实后库存情况!$A:$AA,16,0)</f>
        <v>P7C3</v>
      </c>
      <c r="H209" s="3" t="str">
        <f>VLOOKUP(A209,[1]核实后库存情况!$A:$AA,15,0)</f>
        <v>301353-96-8</v>
      </c>
      <c r="I209" s="3" t="str">
        <f>VLOOKUP(A209,[1]核实后库存情况!$A:$AA,18,0)</f>
        <v>474.1884</v>
      </c>
      <c r="J209" s="3" t="str">
        <f>VLOOKUP(A209,[1]核实后库存情况!$A:$AA,19,0)</f>
        <v>C21H18Br2N2O</v>
      </c>
      <c r="K209" s="3" t="s">
        <v>1196</v>
      </c>
      <c r="L209" s="3" t="s">
        <v>1197</v>
      </c>
      <c r="M209" s="3">
        <v>5.0234</v>
      </c>
      <c r="N209" s="3">
        <v>3</v>
      </c>
      <c r="O209" s="3">
        <v>2</v>
      </c>
      <c r="P209" s="3" t="str">
        <f>VLOOKUP(A209,[1]核实后库存情况!$A:$AA,26,0)</f>
        <v>P7C3 is a brain-penetrant NAMPT activator with proneurogenic and neuroprotective effect.</v>
      </c>
    </row>
    <row r="210" spans="1:16">
      <c r="A210" s="3" t="s">
        <v>439</v>
      </c>
      <c r="B210" s="4">
        <v>94471938</v>
      </c>
      <c r="C210" s="4" t="s">
        <v>1198</v>
      </c>
      <c r="D210" s="3" t="s">
        <v>1150</v>
      </c>
      <c r="E210" s="3" t="str">
        <f>VLOOKUP(A210,[1]核实后库存情况!$A:$AA,17,0)</f>
        <v>IDH</v>
      </c>
      <c r="F210" s="3" t="str">
        <f>VLOOKUP(A210,[1]核实后库存情况!$A:$AA,20,0)</f>
        <v>10mM*1mL(DMSO)</v>
      </c>
      <c r="G210" s="3" t="str">
        <f>VLOOKUP(A210,[1]核实后库存情况!$A:$AA,16,0)</f>
        <v>Enasidenib</v>
      </c>
      <c r="H210" s="3" t="str">
        <f>VLOOKUP(A210,[1]核实后库存情况!$A:$AA,15,0)</f>
        <v>1446502-11-9</v>
      </c>
      <c r="I210" s="3" t="str">
        <f>VLOOKUP(A210,[1]核实后库存情况!$A:$AA,18,0)</f>
        <v>473.375</v>
      </c>
      <c r="J210" s="3" t="str">
        <f>VLOOKUP(A210,[1]核实后库存情况!$A:$AA,19,0)</f>
        <v>C19H17F6N7O</v>
      </c>
      <c r="K210" s="3" t="s">
        <v>1199</v>
      </c>
      <c r="L210" s="3" t="s">
        <v>1200</v>
      </c>
      <c r="M210" s="3">
        <v>3.6454</v>
      </c>
      <c r="N210" s="3">
        <v>8</v>
      </c>
      <c r="O210" s="3">
        <v>3</v>
      </c>
      <c r="P210" s="3" t="str">
        <f>VLOOKUP(A210,[1]核实后库存情况!$A:$AA,26,0)</f>
        <v>Enasidenib is a selective mutant IDH2 enzyme inhibitor with IC50 of 12 nM.</v>
      </c>
    </row>
    <row r="211" spans="1:17">
      <c r="A211" s="3" t="s">
        <v>440</v>
      </c>
      <c r="B211" s="4">
        <v>94480587</v>
      </c>
      <c r="C211" s="4" t="s">
        <v>1201</v>
      </c>
      <c r="D211" s="3" t="s">
        <v>1150</v>
      </c>
      <c r="E211" s="3" t="str">
        <f>VLOOKUP(A211,[1]核实后库存情况!$A:$AA,17,0)</f>
        <v>NADPH Oxidase</v>
      </c>
      <c r="F211" s="3" t="str">
        <f>VLOOKUP(A211,[1]核实后库存情况!$A:$AA,20,0)</f>
        <v>10mM*1mL(DMSO)</v>
      </c>
      <c r="G211" s="3" t="str">
        <f>VLOOKUP(A211,[1]核实后库存情况!$A:$AA,16,0)</f>
        <v>GKT137831</v>
      </c>
      <c r="H211" s="3" t="str">
        <f>VLOOKUP(A211,[1]核实后库存情况!$A:$AA,15,0)</f>
        <v>1218942-37-0</v>
      </c>
      <c r="I211" s="3" t="str">
        <f>VLOOKUP(A211,[1]核实后库存情况!$A:$AA,18,0)</f>
        <v>394.8542</v>
      </c>
      <c r="J211" s="3" t="str">
        <f>VLOOKUP(A211,[1]核实后库存情况!$A:$AA,19,0)</f>
        <v>C21H19ClN4O2</v>
      </c>
      <c r="K211" s="3" t="s">
        <v>1202</v>
      </c>
      <c r="L211" s="3" t="s">
        <v>1203</v>
      </c>
      <c r="M211" s="3">
        <v>1.973</v>
      </c>
      <c r="N211" s="3">
        <v>6</v>
      </c>
      <c r="O211" s="3">
        <v>1</v>
      </c>
      <c r="P211" s="3" t="str">
        <f>VLOOKUP(A211,[1]核实后库存情况!$A:$AA,26,0)</f>
        <v>Setanaxib (GKT137831) is a selective inhibitor of NADPH oxidase (NOX1/4) with Ki values of 140 nM and 110 nM, respectively.</v>
      </c>
      <c r="Q211" t="str">
        <f>VLOOKUP(A211,[1]核实后库存情况!$A:$AA,27,0)</f>
        <v>GKT137831（Setanaxib）是一种选择性的NADPH氧化酶（NOX1/4）抑制剂，Ki值分别为140 nM和110 nM。</v>
      </c>
    </row>
    <row r="212" spans="1:16">
      <c r="A212" s="3" t="s">
        <v>441</v>
      </c>
      <c r="B212" s="4">
        <v>94471218</v>
      </c>
      <c r="C212" s="4" t="s">
        <v>1204</v>
      </c>
      <c r="D212" s="3" t="s">
        <v>1150</v>
      </c>
      <c r="E212" s="3" t="str">
        <f>VLOOKUP(A212,[1]核实后库存情况!$A:$AA,17,0)</f>
        <v>HIF</v>
      </c>
      <c r="F212" s="3" t="str">
        <f>VLOOKUP(A212,[1]核实后库存情况!$A:$AA,20,0)</f>
        <v>10mM*1mL(DMSO)</v>
      </c>
      <c r="G212" s="3" t="str">
        <f>VLOOKUP(A212,[1]核实后库存情况!$A:$AA,16,0)</f>
        <v>Desidustat</v>
      </c>
      <c r="H212" s="3" t="str">
        <f>VLOOKUP(A212,[1]核实后库存情况!$A:$AA,15,0)</f>
        <v>1616690-16-4</v>
      </c>
      <c r="I212" s="3" t="str">
        <f>VLOOKUP(A212,[1]核实后库存情况!$A:$AA,18,0)</f>
        <v>332.31</v>
      </c>
      <c r="J212" s="3" t="str">
        <f>VLOOKUP(A212,[1]核实后库存情况!$A:$AA,19,0)</f>
        <v>C16H16N2O6</v>
      </c>
      <c r="K212" s="3" t="s">
        <v>1205</v>
      </c>
      <c r="L212" s="3" t="s">
        <v>1206</v>
      </c>
      <c r="M212" s="3">
        <v>-0.3596</v>
      </c>
      <c r="N212" s="3">
        <v>8</v>
      </c>
      <c r="O212" s="3">
        <v>3</v>
      </c>
      <c r="P212" s="3" t="str">
        <f>VLOOKUP(A212,[1]核实后库存情况!$A:$AA,26,0)</f>
        <v>Desidustat, an antianaemic drug, is a HIF hydroxylase inhibitor.</v>
      </c>
    </row>
    <row r="213" spans="1:16">
      <c r="A213" s="3" t="s">
        <v>442</v>
      </c>
      <c r="B213" s="4">
        <v>94471624</v>
      </c>
      <c r="C213" s="4" t="s">
        <v>1207</v>
      </c>
      <c r="D213" s="3" t="s">
        <v>1150</v>
      </c>
      <c r="E213" s="3" t="str">
        <f>VLOOKUP(A213,[1]核实后库存情况!$A:$AA,17,0)</f>
        <v>PAD</v>
      </c>
      <c r="F213" s="3" t="str">
        <f>VLOOKUP(A213,[1]核实后库存情况!$A:$AA,20,0)</f>
        <v>10mM*1mL(DMSO)</v>
      </c>
      <c r="G213" s="3" t="str">
        <f>VLOOKUP(A213,[1]核实后库存情况!$A:$AA,16,0)</f>
        <v>BB-Cl-Amidine</v>
      </c>
      <c r="H213" s="3" t="str">
        <f>VLOOKUP(A213,[1]核实后库存情况!$A:$AA,15,0)</f>
        <v>1802637-39-3</v>
      </c>
      <c r="I213" s="3" t="str">
        <f>VLOOKUP(A213,[1]核实后库存情况!$A:$AA,18,0)</f>
        <v>459.97</v>
      </c>
      <c r="J213" s="3" t="str">
        <f>VLOOKUP(A213,[1]核实后库存情况!$A:$AA,19,0)</f>
        <v>C26H26ClN5O</v>
      </c>
      <c r="K213" s="3" t="s">
        <v>1208</v>
      </c>
      <c r="L213" s="3" t="s">
        <v>1209</v>
      </c>
      <c r="M213" s="3">
        <v>3.7743</v>
      </c>
      <c r="N213" s="3">
        <v>6</v>
      </c>
      <c r="O213" s="3">
        <v>4</v>
      </c>
      <c r="P213" s="3" t="str">
        <f>VLOOKUP(A213,[1]核实后库存情况!$A:$AA,26,0)</f>
        <v>BB-Cl-amidine is a irreversible peptidylarginine deminase (PAD) inhibitor.</v>
      </c>
    </row>
    <row r="214" spans="1:16">
      <c r="A214" s="3" t="s">
        <v>443</v>
      </c>
      <c r="B214" s="4">
        <v>94465866</v>
      </c>
      <c r="C214" s="4" t="s">
        <v>1210</v>
      </c>
      <c r="D214" s="3" t="s">
        <v>1150</v>
      </c>
      <c r="E214" s="3" t="str">
        <f>VLOOKUP(A214,[1]核实后库存情况!$A:$AA,17,0)</f>
        <v>IGF-1R</v>
      </c>
      <c r="F214" s="3" t="str">
        <f>VLOOKUP(A214,[1]核实后库存情况!$A:$AA,20,0)</f>
        <v>6mM*1mL(Water)</v>
      </c>
      <c r="G214" s="3" t="str">
        <f>VLOOKUP(A214,[1]核实后库存情况!$A:$AA,16,0)</f>
        <v>Insulin(cattle)</v>
      </c>
      <c r="H214" s="3" t="str">
        <f>VLOOKUP(A214,[1]核实后库存情况!$A:$AA,15,0)</f>
        <v>11070-73-8</v>
      </c>
      <c r="I214" s="3" t="str">
        <f>VLOOKUP(A214,[1]核实后库存情况!$A:$AA,18,0)</f>
        <v>5733.49</v>
      </c>
      <c r="J214" s="3" t="str">
        <f>VLOOKUP(A214,[1]核实后库存情况!$A:$AA,19,0)</f>
        <v>C254H377N65O75S6</v>
      </c>
      <c r="K214" s="3" t="s">
        <v>1211</v>
      </c>
      <c r="L214" s="3" t="s">
        <v>1212</v>
      </c>
      <c r="M214" s="3">
        <v>-26.765</v>
      </c>
      <c r="N214" s="3">
        <v>140</v>
      </c>
      <c r="O214" s="3">
        <v>76</v>
      </c>
      <c r="P214" s="3" t="str">
        <f>VLOOKUP(A214,[1]核实后库存情况!$A:$AA,26,0)</f>
        <v>Insulin, Bovine is a two-chain polypeptide hormone produced by the β-cells of pancreatic islets, it regulates the cellular uptake, utilization, and storage of glucose, amino acids, and fatty acids and inhibits the breakdown of glycogen, protein, and fat.&lt;br&gt;</v>
      </c>
    </row>
    <row r="215" spans="1:16">
      <c r="A215" s="3" t="s">
        <v>444</v>
      </c>
      <c r="B215" s="4">
        <v>94471354</v>
      </c>
      <c r="C215" s="4" t="s">
        <v>1213</v>
      </c>
      <c r="D215" s="3" t="s">
        <v>1150</v>
      </c>
      <c r="E215" s="3" t="str">
        <f>VLOOKUP(A215,[1]核实后库存情况!$A:$AA,17,0)</f>
        <v>Glucocorticoid Receptor|Glucocorticoid</v>
      </c>
      <c r="F215" s="3" t="str">
        <f>VLOOKUP(A215,[1]核实后库存情况!$A:$AA,20,0)</f>
        <v>10mM*1mL(DMSO)</v>
      </c>
      <c r="G215" s="3" t="str">
        <f>VLOOKUP(A215,[1]核实后库存情况!$A:$AA,16,0)</f>
        <v>Beclometasone Dipropionate</v>
      </c>
      <c r="H215" s="3" t="str">
        <f>VLOOKUP(A215,[1]核实后库存情况!$A:$AA,15,0)</f>
        <v>5534-09-8</v>
      </c>
      <c r="I215" s="3" t="str">
        <f>VLOOKUP(A215,[1]核实后库存情况!$A:$AA,18,0)</f>
        <v>521.0422</v>
      </c>
      <c r="J215" s="3" t="str">
        <f>VLOOKUP(A215,[1]核实后库存情况!$A:$AA,19,0)</f>
        <v>C28H37ClO7</v>
      </c>
      <c r="K215" s="3" t="s">
        <v>1214</v>
      </c>
      <c r="L215" s="3" t="s">
        <v>1215</v>
      </c>
      <c r="M215" s="3">
        <v>3.8622</v>
      </c>
      <c r="N215" s="3">
        <v>7</v>
      </c>
      <c r="O215" s="3">
        <v>1</v>
      </c>
      <c r="P215" s="3" t="str">
        <f>VLOOKUP(A215,[1]核实后库存情况!$A:$AA,26,0)</f>
        <v>Beclometasone dipropionate, a prodrug of beclometasone, is a glucocorticoid agonist which is used to treat rhinitis and sinusitis.</v>
      </c>
    </row>
    <row r="216" spans="1:16">
      <c r="A216" s="3" t="s">
        <v>445</v>
      </c>
      <c r="B216" s="4">
        <v>86501316</v>
      </c>
      <c r="C216" s="4" t="s">
        <v>1216</v>
      </c>
      <c r="D216" s="3" t="s">
        <v>1150</v>
      </c>
      <c r="E216" s="3" t="str">
        <f>VLOOKUP(A216,[1]核实后库存情况!$A:$AA,17,0)</f>
        <v>Other Fluorescence Labeling Reagents|Insect Repellent|Autophagy|Pain and Pruritus Model|ATM/ATR</v>
      </c>
      <c r="F216" s="3" t="str">
        <f>VLOOKUP(A216,[1]核实后库存情况!$A:$AA,20,0)</f>
        <v>10mM*1mL(DMSO)</v>
      </c>
      <c r="G216" s="3" t="str">
        <f>VLOOKUP(A216,[1]核实后库存情况!$A:$AA,16,0)</f>
        <v>Chloroquine</v>
      </c>
      <c r="H216" s="3" t="str">
        <f>VLOOKUP(A216,[1]核实后库存情况!$A:$AA,15,0)</f>
        <v>54-05-7</v>
      </c>
      <c r="I216" s="3" t="str">
        <f>VLOOKUP(A216,[1]核实后库存情况!$A:$AA,18,0)</f>
        <v>319.87</v>
      </c>
      <c r="J216" s="3" t="str">
        <f>VLOOKUP(A216,[1]核实后库存情况!$A:$AA,19,0)</f>
        <v>C18H26ClN3</v>
      </c>
      <c r="K216" s="3" t="s">
        <v>1217</v>
      </c>
      <c r="L216" s="3" t="s">
        <v>1218</v>
      </c>
      <c r="M216" s="3">
        <v>4.0091</v>
      </c>
      <c r="N216" s="3">
        <v>3</v>
      </c>
      <c r="O216" s="3">
        <v>1</v>
      </c>
      <c r="P216" s="3" t="str">
        <f>VLOOKUP(A216,[1]核实后库存情况!$A:$AA,26,0)</f>
        <v>Chloroquine Diphosphate is an inhibitor of autophagy/lysosome and Toll-like receptor (TLR) signalling, also acting as an ATM acitivator, it's an antimalarial drug.</v>
      </c>
    </row>
    <row r="217" spans="1:16">
      <c r="A217" s="3" t="s">
        <v>446</v>
      </c>
      <c r="B217" s="4">
        <v>94444934</v>
      </c>
      <c r="C217" s="4" t="s">
        <v>1219</v>
      </c>
      <c r="D217" s="3" t="s">
        <v>1150</v>
      </c>
      <c r="E217" s="3" t="str">
        <f>VLOOKUP(A217,[1]核实后库存情况!$A:$AA,17,0)</f>
        <v>MCT</v>
      </c>
      <c r="F217" s="3" t="str">
        <f>VLOOKUP(A217,[1]核实后库存情况!$A:$AA,20,0)</f>
        <v>10mM*1mL(DMSO)</v>
      </c>
      <c r="G217" s="3" t="str">
        <f>VLOOKUP(A217,[1]核实后库存情况!$A:$AA,16,0)</f>
        <v>BAY-8002</v>
      </c>
      <c r="H217" s="3" t="str">
        <f>VLOOKUP(A217,[1]核实后库存情况!$A:$AA,15,0)</f>
        <v>724440-27-1</v>
      </c>
      <c r="I217" s="3" t="str">
        <f>VLOOKUP(A217,[1]核实后库存情况!$A:$AA,18,0)</f>
        <v>415.8469</v>
      </c>
      <c r="J217" s="3" t="str">
        <f>VLOOKUP(A217,[1]核实后库存情况!$A:$AA,19,0)</f>
        <v>C20H14ClNO5S</v>
      </c>
      <c r="K217" s="3" t="s">
        <v>1220</v>
      </c>
      <c r="L217" s="3" t="s">
        <v>1221</v>
      </c>
      <c r="M217" s="3">
        <v>3.6034</v>
      </c>
      <c r="N217" s="3">
        <v>6</v>
      </c>
      <c r="O217" s="3">
        <v>2</v>
      </c>
      <c r="P217" s="3" t="str">
        <f>VLOOKUP(A217,[1]核实后库存情况!$A:$AA,26,0)</f>
        <v>BAY-8002 is a potent MCT Inhibitor with IC50 value of 8nM for inhibition of L-lactate uptake.</v>
      </c>
    </row>
    <row r="218" spans="1:16">
      <c r="A218" s="3" t="s">
        <v>459</v>
      </c>
      <c r="B218" s="4">
        <v>94472170</v>
      </c>
      <c r="C218" s="4" t="s">
        <v>1222</v>
      </c>
      <c r="D218" s="3" t="s">
        <v>1150</v>
      </c>
      <c r="E218" s="3" t="str">
        <f>VLOOKUP(A218,[1]核实后库存情况!$A:$AA,17,0)</f>
        <v>Dehydrogenase</v>
      </c>
      <c r="F218" s="3" t="str">
        <f>VLOOKUP(A218,[1]核实后库存情况!$A:$AA,20,0)</f>
        <v>10mM*1mL(DMSO)</v>
      </c>
      <c r="G218" s="3" t="str">
        <f>VLOOKUP(A218,[1]核实后库存情况!$A:$AA,16,0)</f>
        <v>BAY-2402234</v>
      </c>
      <c r="H218" s="3" t="str">
        <f>VLOOKUP(A218,[1]核实后库存情况!$A:$AA,15,0)</f>
        <v>2225819-06-5</v>
      </c>
      <c r="I218" s="3" t="str">
        <f>VLOOKUP(A218,[1]核实后库存情况!$A:$AA,18,0)</f>
        <v>520.837</v>
      </c>
      <c r="J218" s="3" t="str">
        <f>VLOOKUP(A218,[1]核实后库存情况!$A:$AA,19,0)</f>
        <v>C21H18ClF5N4O4</v>
      </c>
      <c r="K218" s="3" t="s">
        <v>1223</v>
      </c>
      <c r="L218" s="3" t="s">
        <v>1224</v>
      </c>
      <c r="M218" s="3">
        <v>4.4405</v>
      </c>
      <c r="N218" s="3">
        <v>8</v>
      </c>
      <c r="O218" s="3">
        <v>2</v>
      </c>
      <c r="P218" s="3" t="str">
        <f>VLOOKUP(A218,[1]核实后库存情况!$A:$AA,26,0)</f>
        <v>BAY 2402234 is a novel and selective dihydroorotate dehydrogenase (DHODH) inhibitor. It potently inhibited proliferation of AML cell lines in the sub-nanomolar to low-nanomolar range &lt;i&gt;in vitro&lt;/i&gt; and exhibited strong &lt;i&gt;in vivo&lt;/i&gt; anti-tumor efficacy in monotherapy in several subcutaneous and disseminated AML xenografts as well as AML patient-derived xenograft (PDX) models.</v>
      </c>
    </row>
    <row r="219" spans="1:17">
      <c r="A219" s="3" t="s">
        <v>460</v>
      </c>
      <c r="B219" s="4">
        <v>86501637</v>
      </c>
      <c r="C219" s="4" t="s">
        <v>1225</v>
      </c>
      <c r="D219" s="3" t="s">
        <v>1150</v>
      </c>
      <c r="E219" s="3" t="str">
        <f>VLOOKUP(A219,[1]核实后库存情况!$A:$AA,17,0)</f>
        <v>Sirtuin</v>
      </c>
      <c r="F219" s="3" t="str">
        <f>VLOOKUP(A219,[1]核实后库存情况!$A:$AA,20,0)</f>
        <v>10mM*1mL(DMSO)</v>
      </c>
      <c r="G219" s="3" t="str">
        <f>VLOOKUP(A219,[1]核实后库存情况!$A:$AA,16,0)</f>
        <v>SRT 1720 hydrochloride</v>
      </c>
      <c r="H219" s="3" t="str">
        <f>VLOOKUP(A219,[1]核实后库存情况!$A:$AA,15,0)</f>
        <v>1001645-58-4</v>
      </c>
      <c r="I219" s="3" t="str">
        <f>VLOOKUP(A219,[1]核实后库存情况!$A:$AA,18,0)</f>
        <v>506.02</v>
      </c>
      <c r="J219" s="3" t="str">
        <f>VLOOKUP(A219,[1]核实后库存情况!$A:$AA,19,0)</f>
        <v>C25H23N7OS.xHCl</v>
      </c>
      <c r="K219" s="3" t="s">
        <v>1226</v>
      </c>
      <c r="L219" s="3" t="s">
        <v>1227</v>
      </c>
      <c r="M219" s="3">
        <v>2.6245</v>
      </c>
      <c r="N219" s="3">
        <v>8</v>
      </c>
      <c r="O219" s="3">
        <v>2</v>
      </c>
      <c r="P219" s="3" t="str">
        <f>VLOOKUP(A219,[1]核实后库存情况!$A:$AA,26,0)</f>
        <v>SRT 1720 (x hydrochloride) is a biochemical reagent used as a biological material or organic compound for life science research.</v>
      </c>
      <c r="Q219" t="str">
        <f>VLOOKUP(A219,[1]核实后库存情况!$A:$AA,27,0)</f>
        <v>SRT 1720 hydrochloride（x hydrochloride）是一种用于生命科学研究的生化试剂，作为生物材料或有机化合物使用。</v>
      </c>
    </row>
    <row r="220" spans="1:16">
      <c r="A220" s="3" t="s">
        <v>461</v>
      </c>
      <c r="B220" s="4">
        <v>94482315</v>
      </c>
      <c r="C220" s="4" t="s">
        <v>1228</v>
      </c>
      <c r="D220" s="3" t="s">
        <v>1150</v>
      </c>
      <c r="E220" s="3" t="str">
        <f>VLOOKUP(A220,[1]核实后库存情况!$A:$AA,17,0)</f>
        <v>SLC</v>
      </c>
      <c r="F220" s="3" t="str">
        <f>VLOOKUP(A220,[1]核实后库存情况!$A:$AA,20,0)</f>
        <v>10mM*1mL(DMSO)</v>
      </c>
      <c r="G220" s="3" t="str">
        <f>VLOOKUP(A220,[1]核实后库存情况!$A:$AA,16,0)</f>
        <v>BI 01383298</v>
      </c>
      <c r="H220" s="3" t="str">
        <f>VLOOKUP(A220,[1]核实后库存情况!$A:$AA,15,0)</f>
        <v>2227549-00-8</v>
      </c>
      <c r="I220" s="3" t="str">
        <f>VLOOKUP(A220,[1]核实后库存情况!$A:$AA,18,0)</f>
        <v>445.3352</v>
      </c>
      <c r="J220" s="3" t="str">
        <f>VLOOKUP(A220,[1]核实后库存情况!$A:$AA,19,0)</f>
        <v>C19H19Cl2FN2O3S</v>
      </c>
      <c r="K220" s="3" t="s">
        <v>1229</v>
      </c>
      <c r="L220" s="3" t="s">
        <v>1230</v>
      </c>
      <c r="M220" s="3">
        <v>3.544</v>
      </c>
      <c r="N220" s="3">
        <v>5</v>
      </c>
      <c r="O220" s="3">
        <v>1</v>
      </c>
      <c r="P220" s="3" t="str">
        <f>VLOOKUP(A220,[1]核实后库存情况!$A:$AA,26,0)</f>
        <v>BI 01383298 is a potent and selective sodium-citrate co-transporter (SLC13A5) inhibitor.</v>
      </c>
    </row>
    <row r="221" spans="1:16">
      <c r="A221" s="4" t="s">
        <v>462</v>
      </c>
      <c r="B221" s="4">
        <v>94442649</v>
      </c>
      <c r="C221" s="4" t="s">
        <v>1231</v>
      </c>
      <c r="D221" s="3" t="s">
        <v>1150</v>
      </c>
      <c r="E221" s="3" t="str">
        <f>VLOOKUP(A221,[1]核实后库存情况!$A:$AA,17,0)</f>
        <v>Plant Standard|Glucocorticoid Receptor</v>
      </c>
      <c r="F221" s="3" t="str">
        <f>VLOOKUP(A221,[1]核实后库存情况!$A:$AA,20,0)</f>
        <v>10mM*1mL(DMSO)</v>
      </c>
      <c r="G221" s="3" t="str">
        <f>VLOOKUP(A221,[1]核实后库存情况!$A:$AA,16,0)</f>
        <v>(20S)-Protopanaxatriol</v>
      </c>
      <c r="H221" s="3" t="str">
        <f>VLOOKUP(A221,[1]核实后库存情况!$A:$AA,15,0)</f>
        <v>34080-08-5</v>
      </c>
      <c r="I221" s="3" t="str">
        <f>VLOOKUP(A221,[1]核实后库存情况!$A:$AA,18,0)</f>
        <v>476.7315</v>
      </c>
      <c r="J221" s="3" t="str">
        <f>VLOOKUP(A221,[1]核实后库存情况!$A:$AA,19,0)</f>
        <v>C30H52O4</v>
      </c>
      <c r="K221" s="3" t="s">
        <v>1232</v>
      </c>
      <c r="L221" s="3" t="s">
        <v>1233</v>
      </c>
      <c r="M221" s="3">
        <v>5.7915</v>
      </c>
      <c r="N221" s="3">
        <v>4</v>
      </c>
      <c r="O221" s="3">
        <v>4</v>
      </c>
      <c r="P221" s="3" t="str">
        <f>VLOOKUP(A221,[1]核实后库存情况!$A:$AA,26,0)</f>
        <v>(20S)-Protopanaxatriol, a metabolite of ginsenoside, can modulate endothelial cell functions via the glucocorticoid receptor (GR) and oestrogen receptor (ER).</v>
      </c>
    </row>
    <row r="222" spans="1:16">
      <c r="A222" s="4" t="s">
        <v>463</v>
      </c>
      <c r="B222" s="4">
        <v>94469177</v>
      </c>
      <c r="C222" s="4" t="s">
        <v>1234</v>
      </c>
      <c r="D222" s="3" t="s">
        <v>1150</v>
      </c>
      <c r="E222" s="3" t="str">
        <f>VLOOKUP(A222,[1]核实后库存情况!$A:$AA,17,0)</f>
        <v>PKM2</v>
      </c>
      <c r="F222" s="3" t="str">
        <f>VLOOKUP(A222,[1]核实后库存情况!$A:$AA,20,0)</f>
        <v>10mM*1mL(DMSO)</v>
      </c>
      <c r="G222" s="3" t="str">
        <f>VLOOKUP(A222,[1]核实后库存情况!$A:$AA,16,0)</f>
        <v>PKM2-IN-1</v>
      </c>
      <c r="H222" s="3" t="str">
        <f>VLOOKUP(A222,[1]核实后库存情况!$A:$AA,15,0)</f>
        <v>94164-88-2</v>
      </c>
      <c r="I222" s="3" t="str">
        <f>VLOOKUP(A222,[1]核实后库存情况!$A:$AA,18,0)</f>
        <v>345.479</v>
      </c>
      <c r="J222" s="3" t="str">
        <f>VLOOKUP(A222,[1]核实后库存情况!$A:$AA,19,0)</f>
        <v>C18H19NO2S2</v>
      </c>
      <c r="K222" s="3" t="s">
        <v>1235</v>
      </c>
      <c r="L222" s="3" t="s">
        <v>1236</v>
      </c>
      <c r="M222" s="3">
        <v>3.7635</v>
      </c>
      <c r="N222" s="3">
        <v>3</v>
      </c>
      <c r="O222" s="3">
        <v>0</v>
      </c>
      <c r="P222" s="3" t="str">
        <f>VLOOKUP(A222,[1]核实后库存情况!$A:$AA,26,0)</f>
        <v>PKM2 Inhibitor is a pyruvate kinase M2 (PKM2) inhibitor with IC50 of 2.95 μM.</v>
      </c>
    </row>
    <row r="223" spans="1:16">
      <c r="A223" s="4" t="s">
        <v>464</v>
      </c>
      <c r="B223" s="4">
        <v>94480369</v>
      </c>
      <c r="C223" s="4" t="s">
        <v>1237</v>
      </c>
      <c r="D223" s="3" t="s">
        <v>1150</v>
      </c>
      <c r="E223" s="3" t="str">
        <f>VLOOKUP(A223,[1]核实后库存情况!$A:$AA,17,0)</f>
        <v>PI3K</v>
      </c>
      <c r="F223" s="3" t="str">
        <f>VLOOKUP(A223,[1]核实后库存情况!$A:$AA,20,0)</f>
        <v>10mM*1mL(DMSO)</v>
      </c>
      <c r="G223" s="3" t="str">
        <f>VLOOKUP(A223,[1]核实后库存情况!$A:$AA,16,0)</f>
        <v>PI3K-IN-1</v>
      </c>
      <c r="H223" s="3" t="str">
        <f>VLOOKUP(A223,[1]核实后库存情况!$A:$AA,15,0)</f>
        <v>1349796-36-6</v>
      </c>
      <c r="I223" s="3" t="str">
        <f>VLOOKUP(A223,[1]核实后库存情况!$A:$AA,18,0)</f>
        <v>599.6569</v>
      </c>
      <c r="J223" s="3" t="str">
        <f>VLOOKUP(A223,[1]核实后库存情况!$A:$AA,19,0)</f>
        <v>C31H29N5O6S</v>
      </c>
      <c r="K223" s="3" t="s">
        <v>1238</v>
      </c>
      <c r="L223" s="3" t="s">
        <v>1239</v>
      </c>
      <c r="M223" s="3">
        <v>4.9109</v>
      </c>
      <c r="N223" s="3">
        <v>11</v>
      </c>
      <c r="O223" s="3">
        <v>3</v>
      </c>
      <c r="P223" s="3" t="str">
        <f>VLOOKUP(A223,[1]核实后库存情况!$A:$AA,26,0)</f>
        <v>XL765 analogue is a dual inhibitor of mTOR/PI3K, mostly for p110γ with IC50 of 9 nM, and also inhibits DNA-PK and mTOR. </v>
      </c>
    </row>
    <row r="224" spans="1:16">
      <c r="A224" s="4" t="s">
        <v>465</v>
      </c>
      <c r="B224" s="4">
        <v>94444001</v>
      </c>
      <c r="C224" s="4" t="s">
        <v>1240</v>
      </c>
      <c r="D224" s="3" t="s">
        <v>1150</v>
      </c>
      <c r="E224" s="3" t="str">
        <f>VLOOKUP(A224,[1]核实后库存情况!$A:$AA,17,0)</f>
        <v>Glucocorticoid Receptor</v>
      </c>
      <c r="F224" s="3" t="str">
        <f>VLOOKUP(A224,[1]核实后库存情况!$A:$AA,20,0)</f>
        <v>10mM*1mL(DMSO)</v>
      </c>
      <c r="G224" s="3" t="str">
        <f>VLOOKUP(A224,[1]核实后库存情况!$A:$AA,16,0)</f>
        <v>Fluorometholone</v>
      </c>
      <c r="H224" s="3" t="str">
        <f>VLOOKUP(A224,[1]核实后库存情况!$A:$AA,15,0)</f>
        <v>426-13-1</v>
      </c>
      <c r="I224" s="3" t="str">
        <f>VLOOKUP(A224,[1]核实后库存情况!$A:$AA,18,0)</f>
        <v>376.4617</v>
      </c>
      <c r="J224" s="3" t="str">
        <f>VLOOKUP(A224,[1]核实后库存情况!$A:$AA,19,0)</f>
        <v>C22H29FO4</v>
      </c>
      <c r="K224" s="3" t="s">
        <v>1241</v>
      </c>
      <c r="L224" s="3" t="s">
        <v>1242</v>
      </c>
      <c r="M224" s="3">
        <v>2.2151</v>
      </c>
      <c r="N224" s="3">
        <v>4</v>
      </c>
      <c r="O224" s="3">
        <v>2</v>
      </c>
      <c r="P224" s="3" t="str">
        <f>VLOOKUP(A224,[1]核实后库存情况!$A:$AA,26,0)</f>
        <v>Fluorometholone is a synthetic glucocorticoid with anti-inflammatory and anti-allergic properties. It is usually used as eye drops in the treatment of allergic and inflammatory conditions of the eye</v>
      </c>
    </row>
    <row r="225" spans="1:16">
      <c r="A225" s="4" t="s">
        <v>466</v>
      </c>
      <c r="B225" s="4">
        <v>94443424</v>
      </c>
      <c r="C225" s="4" t="s">
        <v>1243</v>
      </c>
      <c r="D225" s="3" t="s">
        <v>1150</v>
      </c>
      <c r="E225" s="3" t="str">
        <f>VLOOKUP(A225,[1]核实后库存情况!$A:$AA,17,0)</f>
        <v>Dehydrogenase</v>
      </c>
      <c r="F225" s="3" t="str">
        <f>VLOOKUP(A225,[1]核实后库存情况!$A:$AA,20,0)</f>
        <v>10mM*1mL(DMSO)</v>
      </c>
      <c r="G225" s="3" t="str">
        <f>VLOOKUP(A225,[1]核实后库存情况!$A:$AA,16,0)</f>
        <v>(R)-GNE-140</v>
      </c>
      <c r="H225" s="3" t="str">
        <f>VLOOKUP(A225,[1]核实后库存情况!$A:$AA,15,0)</f>
        <v>2003234-63-5</v>
      </c>
      <c r="I225" s="3" t="str">
        <f>VLOOKUP(A225,[1]核实后库存情况!$A:$AA,18,0)</f>
        <v>499.0447</v>
      </c>
      <c r="J225" s="3" t="str">
        <f>VLOOKUP(A225,[1]核实后库存情况!$A:$AA,19,0)</f>
        <v>C25H23ClN2O3S2</v>
      </c>
      <c r="K225" s="3" t="s">
        <v>1244</v>
      </c>
      <c r="L225" s="3" t="s">
        <v>1245</v>
      </c>
      <c r="M225" s="3">
        <v>4.0953</v>
      </c>
      <c r="N225" s="3">
        <v>5</v>
      </c>
      <c r="O225" s="3">
        <v>2</v>
      </c>
      <c r="P225" s="3" t="str">
        <f>VLOOKUP(A225,[1]核实后库存情况!$A:$AA,26,0)</f>
        <v>(R)-GNE-140 is a potent lactate dehydrogenase A (LDHA) inhibitor with IC50s of 3 nM and 5 nM for LDHA and LDHB respectively.</v>
      </c>
    </row>
    <row r="226" spans="1:17">
      <c r="A226" s="4" t="s">
        <v>467</v>
      </c>
      <c r="B226" s="4">
        <v>94459791</v>
      </c>
      <c r="C226" s="4" t="s">
        <v>1246</v>
      </c>
      <c r="D226" s="3" t="s">
        <v>1150</v>
      </c>
      <c r="E226" s="3" t="str">
        <f>VLOOKUP(A226,[1]核实后库存情况!$A:$AA,17,0)</f>
        <v>MAT|Progesterone</v>
      </c>
      <c r="F226" s="3" t="str">
        <f>VLOOKUP(A226,[1]核实后库存情况!$A:$AA,20,0)</f>
        <v>10mM*1mL(DMSO)</v>
      </c>
      <c r="G226" s="3" t="str">
        <f>VLOOKUP(A226,[1]核实后库存情况!$A:$AA,16,0)</f>
        <v>Corticosterone</v>
      </c>
      <c r="H226" s="3" t="str">
        <f>VLOOKUP(A226,[1]核实后库存情况!$A:$AA,15,0)</f>
        <v>50-22-6</v>
      </c>
      <c r="I226" s="3" t="str">
        <f>VLOOKUP(A226,[1]核实后库存情况!$A:$AA,18,0)</f>
        <v>346.4605</v>
      </c>
      <c r="J226" s="3" t="str">
        <f>VLOOKUP(A226,[1]核实后库存情况!$A:$AA,19,0)</f>
        <v>C21H30O4</v>
      </c>
      <c r="K226" s="3" t="s">
        <v>1247</v>
      </c>
      <c r="L226" s="3" t="s">
        <v>1248</v>
      </c>
      <c r="M226" s="3">
        <v>2.2402</v>
      </c>
      <c r="N226" s="3">
        <v>4</v>
      </c>
      <c r="O226" s="3">
        <v>2</v>
      </c>
      <c r="P226" s="3" t="str">
        <f>VLOOKUP(A226,[1]核实后库存情况!$A:$AA,26,0)</f>
        <v>Corticosterone (Standard) is the analytical standard of corticosterone intended for research and analytical applications. This orally active glucocorticoid, produced by the adrenal cortex, plays a crucial role in regulating neuronal functions of the limbic system, including the hippocampus, prefrontal cortex, and amygdala. It increases Rab-mediated AMPAR membrane traffic via SGK-induced phosphorylation of GDI, interferes with dendritic cell maturation, and exhibits significant immunosuppressive effects.</v>
      </c>
      <c r="Q226" t="str">
        <f>VLOOKUP(A226,[1]核实后库存情况!$A:$AA,27,0)</f>
        <v>Corticosterone（标准品）是皮质酮的分析标准品，适用于研究和分析应用。这种口服活性的糖皮质激素由肾上腺皮质产生，在调节边缘系统（包括海马、前额叶皮质和杏仁核）的神经功能中起关键作用。它通过SGK诱导的GDI磷酸化增加Rab介导的AMPAR膜运输，干扰树突状细胞成熟，并表现出显著的免疫抑制作用。</v>
      </c>
    </row>
    <row r="227" spans="1:16">
      <c r="A227" s="4" t="s">
        <v>468</v>
      </c>
      <c r="B227" s="4">
        <v>94471108</v>
      </c>
      <c r="C227" s="4" t="s">
        <v>1249</v>
      </c>
      <c r="D227" s="3" t="s">
        <v>1150</v>
      </c>
      <c r="E227" s="3" t="str">
        <f>VLOOKUP(A227,[1]核实后库存情况!$A:$AA,17,0)</f>
        <v>Akt</v>
      </c>
      <c r="F227" s="3" t="str">
        <f>VLOOKUP(A227,[1]核实后库存情况!$A:$AA,20,0)</f>
        <v>10mM*1mL(DMSO)</v>
      </c>
      <c r="G227" s="3" t="str">
        <f>VLOOKUP(A227,[1]核实后库存情况!$A:$AA,16,0)</f>
        <v>Miransertib hydrochloride</v>
      </c>
      <c r="H227" s="3" t="str">
        <f>VLOOKUP(A227,[1]核实后库存情况!$A:$AA,15,0)</f>
        <v>1313883-00-9</v>
      </c>
      <c r="I227" s="3" t="str">
        <f>VLOOKUP(A227,[1]核实后库存情况!$A:$AA,18,0)</f>
        <v>468.9806</v>
      </c>
      <c r="J227" s="3" t="str">
        <f>VLOOKUP(A227,[1]核实后库存情况!$A:$AA,19,0)</f>
        <v>C27H25ClN6</v>
      </c>
      <c r="K227" s="3" t="s">
        <v>1250</v>
      </c>
      <c r="L227" s="3" t="s">
        <v>1251</v>
      </c>
      <c r="M227" s="3">
        <v>4.1126</v>
      </c>
      <c r="N227" s="3">
        <v>6</v>
      </c>
      <c r="O227" s="3">
        <v>2</v>
      </c>
      <c r="P227" s="3" t="str">
        <f>VLOOKUP(A227,[1]核实后库存情况!$A:$AA,26,0)</f>
        <v>ARQ 092 is a pan-Akt inhibitor with IC50 values of 5nM, 4.5nM and 16nM for Akt1, Akt2 and Akt3, respectively, through blocking membrane translocation of inactive AKT and even dephosphorylating the membrane-associated active form.</v>
      </c>
    </row>
    <row r="228" spans="1:16">
      <c r="A228" s="4" t="s">
        <v>469</v>
      </c>
      <c r="B228" s="4">
        <v>94481633</v>
      </c>
      <c r="C228" s="4" t="s">
        <v>1252</v>
      </c>
      <c r="D228" s="3" t="s">
        <v>1150</v>
      </c>
      <c r="E228" s="3" t="str">
        <f>VLOOKUP(A228,[1]核实后库存情况!$A:$AA,17,0)</f>
        <v>Glucocorticoid Receptor</v>
      </c>
      <c r="F228" s="3" t="str">
        <f>VLOOKUP(A228,[1]核实后库存情况!$A:$AA,20,0)</f>
        <v>10mM*1mL(DMSO)</v>
      </c>
      <c r="G228" s="3" t="str">
        <f>VLOOKUP(A228,[1]核实后库存情况!$A:$AA,16,0)</f>
        <v>Fluorometholone acetate</v>
      </c>
      <c r="H228" s="3" t="str">
        <f>VLOOKUP(A228,[1]核实后库存情况!$A:$AA,15,0)</f>
        <v>3801-06-7</v>
      </c>
      <c r="I228" s="3" t="str">
        <f>VLOOKUP(A228,[1]核实后库存情况!$A:$AA,18,0)</f>
        <v>418.4984</v>
      </c>
      <c r="J228" s="3" t="str">
        <f>VLOOKUP(A228,[1]核实后库存情况!$A:$AA,19,0)</f>
        <v>C24H31FO5</v>
      </c>
      <c r="K228" s="3" t="s">
        <v>1253</v>
      </c>
      <c r="L228" s="3" t="s">
        <v>1254</v>
      </c>
      <c r="M228" s="3">
        <v>2.6997</v>
      </c>
      <c r="N228" s="3">
        <v>5</v>
      </c>
      <c r="O228" s="3">
        <v>1</v>
      </c>
      <c r="P228" s="3" t="str">
        <f>VLOOKUP(A228,[1]核实后库存情况!$A:$AA,26,0)</f>
        <v>Fluorometholone acetate is a synthetic corticosteroid that is used to treat steroid responsive inflammatory conditions of the eye.</v>
      </c>
    </row>
    <row r="229" spans="1:16">
      <c r="A229" s="4" t="s">
        <v>470</v>
      </c>
      <c r="B229" s="4">
        <v>94480378</v>
      </c>
      <c r="C229" s="4" t="s">
        <v>1255</v>
      </c>
      <c r="D229" s="3" t="s">
        <v>1150</v>
      </c>
      <c r="E229" s="3" t="str">
        <f>VLOOKUP(A229,[1]核实后库存情况!$A:$AA,17,0)</f>
        <v>Akt</v>
      </c>
      <c r="F229" s="3" t="str">
        <f>VLOOKUP(A229,[1]核实后库存情况!$A:$AA,20,0)</f>
        <v>10mM*1mL(DMSO)</v>
      </c>
      <c r="G229" s="3" t="str">
        <f>VLOOKUP(A229,[1]核实后库存情况!$A:$AA,16,0)</f>
        <v>AT7867</v>
      </c>
      <c r="H229" s="3" t="str">
        <f>VLOOKUP(A229,[1]核实后库存情况!$A:$AA,15,0)</f>
        <v>857531-00-1</v>
      </c>
      <c r="I229" s="3" t="str">
        <f>VLOOKUP(A229,[1]核实后库存情况!$A:$AA,18,0)</f>
        <v>337.8459</v>
      </c>
      <c r="J229" s="3" t="str">
        <f>VLOOKUP(A229,[1]核实后库存情况!$A:$AA,19,0)</f>
        <v>C20H20ClN3</v>
      </c>
      <c r="K229" s="3" t="s">
        <v>1256</v>
      </c>
      <c r="L229" s="3" t="s">
        <v>1257</v>
      </c>
      <c r="M229" s="3">
        <v>3.6352</v>
      </c>
      <c r="N229" s="3">
        <v>3</v>
      </c>
      <c r="O229" s="3">
        <v>2</v>
      </c>
      <c r="P229" s="3" t="str">
        <f>VLOOKUP(A229,[1]核实后库存情况!$A:$AA,26,0)</f>
        <v>AT7867 is a potent ATP-competitive inhibitor of Akt1/2/3 and p70S6K/PKA with IC50 of 32 nM/17 nM/47 nM and 85 nM/20 nM, respectively, exhibiting little activity outside the AGC kinase family.</v>
      </c>
    </row>
    <row r="230" spans="1:17">
      <c r="A230" s="4" t="s">
        <v>483</v>
      </c>
      <c r="B230" s="4">
        <v>94472954</v>
      </c>
      <c r="C230" s="4" t="s">
        <v>1258</v>
      </c>
      <c r="D230" s="3" t="s">
        <v>1150</v>
      </c>
      <c r="E230" s="3" t="str">
        <f>VLOOKUP(A230,[1]核实后库存情况!$A:$AA,17,0)</f>
        <v>SGLT</v>
      </c>
      <c r="F230" s="3" t="str">
        <f>VLOOKUP(A230,[1]核实后库存情况!$A:$AA,20,0)</f>
        <v>10mM*1mL(DMSO)</v>
      </c>
      <c r="G230" s="3" t="str">
        <f>VLOOKUP(A230,[1]核实后库存情况!$A:$AA,16,0)</f>
        <v>Canagliflozin</v>
      </c>
      <c r="H230" s="3" t="str">
        <f>VLOOKUP(A230,[1]核实后库存情况!$A:$AA,15,0)</f>
        <v>842133-18-0</v>
      </c>
      <c r="I230" s="3" t="str">
        <f>VLOOKUP(A230,[1]核实后库存情况!$A:$AA,18,0)</f>
        <v>444.52</v>
      </c>
      <c r="J230" s="3" t="str">
        <f>VLOOKUP(A230,[1]核实后库存情况!$A:$AA,19,0)</f>
        <v>C24H25FO5S</v>
      </c>
      <c r="K230" s="3" t="s">
        <v>1259</v>
      </c>
      <c r="L230" s="3" t="s">
        <v>1260</v>
      </c>
      <c r="M230" s="3">
        <v>3.2714</v>
      </c>
      <c r="N230" s="3">
        <v>5</v>
      </c>
      <c r="O230" s="3">
        <v>4</v>
      </c>
      <c r="P230" s="3" t="str">
        <f>VLOOKUP(A230,[1]核实后库存情况!$A:$AA,26,0)</f>
        <v>Canagliflozin (JNJ 28431754) is a selective SGLT2 inhibitor with IC50 values of 2 nM, 3.7 nM, and 4.4 nM for mSGLT2, rSGLT2, and hSGLT2 in CHOK cells, respectively.</v>
      </c>
      <c r="Q230" t="str">
        <f>VLOOKUP(A230,[1]核实后库存情况!$A:$AA,27,0)</f>
        <v>Canagliflozin (JNJ 28431754)是一种选择性SGLT2抑制剂，其在CHOK细胞中对mSGLT2、rSGLT2和hSGLT2的IC50值分别为2 nM、3.7 nM和4.4 nM。</v>
      </c>
    </row>
    <row r="231" spans="1:16">
      <c r="A231" s="4" t="s">
        <v>484</v>
      </c>
      <c r="B231" s="4">
        <v>94444637</v>
      </c>
      <c r="C231" s="4" t="s">
        <v>1261</v>
      </c>
      <c r="D231" s="3" t="s">
        <v>1150</v>
      </c>
      <c r="E231" s="3" t="str">
        <f>VLOOKUP(A231,[1]核实后库存情况!$A:$AA,17,0)</f>
        <v>mTOR|Drug Standard|Protein Amino Acid</v>
      </c>
      <c r="F231" s="3" t="str">
        <f>VLOOKUP(A231,[1]核实后库存情况!$A:$AA,20,0)</f>
        <v>10mM*1mL(Water)</v>
      </c>
      <c r="G231" s="3" t="str">
        <f>VLOOKUP(A231,[1]核实后库存情况!$A:$AA,16,0)</f>
        <v>H-Leu-OH</v>
      </c>
      <c r="H231" s="3" t="str">
        <f>VLOOKUP(A231,[1]核实后库存情况!$A:$AA,15,0)</f>
        <v>61-90-5</v>
      </c>
      <c r="I231" s="3" t="str">
        <f>VLOOKUP(A231,[1]核实后库存情况!$A:$AA,18,0)</f>
        <v>131.1729</v>
      </c>
      <c r="J231" s="3" t="str">
        <f>VLOOKUP(A231,[1]核实后库存情况!$A:$AA,19,0)</f>
        <v>C6H13NO2</v>
      </c>
      <c r="K231" s="3" t="s">
        <v>1262</v>
      </c>
      <c r="L231" s="3" t="s">
        <v>1263</v>
      </c>
      <c r="M231" s="3">
        <v>-1.864</v>
      </c>
      <c r="N231" s="3">
        <v>3</v>
      </c>
      <c r="O231" s="3">
        <v>2</v>
      </c>
      <c r="P231" s="3" t="str">
        <f>VLOOKUP(A231,[1]核实后库存情况!$A:$AA,26,0)</f>
        <v>Leucine is one of nine essential amino acids in humans which is important for protein synthesis and many metabolic functions. It contributes to regulation of blood-sugar levels growth and repair of muscle and bone tissue growth hormone production and wound healing.</v>
      </c>
    </row>
    <row r="232" spans="1:16">
      <c r="A232" s="4" t="s">
        <v>485</v>
      </c>
      <c r="B232" s="4">
        <v>94481873</v>
      </c>
      <c r="C232" s="4" t="s">
        <v>1264</v>
      </c>
      <c r="D232" s="3" t="s">
        <v>1150</v>
      </c>
      <c r="E232" s="3" t="str">
        <f>VLOOKUP(A232,[1]核实后库存情况!$A:$AA,17,0)</f>
        <v>Dipeptide and Tripeptide</v>
      </c>
      <c r="F232" s="3" t="str">
        <f>VLOOKUP(A232,[1]核实后库存情况!$A:$AA,20,0)</f>
        <v>10mM*1mL(Water)</v>
      </c>
      <c r="G232" s="3" t="str">
        <f>VLOOKUP(A232,[1]核实后库存情况!$A:$AA,16,0)</f>
        <v>Glycyl-L-leucine</v>
      </c>
      <c r="H232" s="3" t="str">
        <f>VLOOKUP(A232,[1]核实后库存情况!$A:$AA,15,0)</f>
        <v>869-19-2</v>
      </c>
      <c r="I232" s="3" t="str">
        <f>VLOOKUP(A232,[1]核实后库存情况!$A:$AA,18,0)</f>
        <v>188.22</v>
      </c>
      <c r="J232" s="3" t="str">
        <f>VLOOKUP(A232,[1]核实后库存情况!$A:$AA,19,0)</f>
        <v>C8H16N2O3</v>
      </c>
      <c r="K232" s="3" t="s">
        <v>1265</v>
      </c>
      <c r="L232" s="3" t="s">
        <v>1266</v>
      </c>
      <c r="M232" s="3">
        <v>-2.7803</v>
      </c>
      <c r="N232" s="3">
        <v>5</v>
      </c>
      <c r="O232" s="3">
        <v>3</v>
      </c>
      <c r="P232" s="3" t="str">
        <f>VLOOKUP(A232,[1]核实后库存情况!$A:$AA,26,0)</f>
        <v>Glycyl-l-leucine is a dipeptide that appears to be a common substrate for glycyl-leucine dipeptidase.</v>
      </c>
    </row>
    <row r="233" spans="1:16">
      <c r="A233" s="4" t="s">
        <v>486</v>
      </c>
      <c r="B233" s="4">
        <v>94480517</v>
      </c>
      <c r="C233" s="4" t="s">
        <v>1267</v>
      </c>
      <c r="D233" s="3" t="s">
        <v>1150</v>
      </c>
      <c r="E233" s="3">
        <f>VLOOKUP(A233,[1]核实后库存情况!$A:$AA,17,0)</f>
        <v>0</v>
      </c>
      <c r="F233" s="3" t="str">
        <f>VLOOKUP(A233,[1]核实后库存情况!$A:$AA,20,0)</f>
        <v>7mM*1mL(DMSO)</v>
      </c>
      <c r="G233" s="3" t="str">
        <f>VLOOKUP(A233,[1]核实后库存情况!$A:$AA,16,0)</f>
        <v>Chrysophanol</v>
      </c>
      <c r="H233" s="3" t="str">
        <f>VLOOKUP(A233,[1]核实后库存情况!$A:$AA,15,0)</f>
        <v>481-74-3</v>
      </c>
      <c r="I233" s="3" t="str">
        <f>VLOOKUP(A233,[1]核实后库存情况!$A:$AA,18,0)</f>
        <v>254.2375</v>
      </c>
      <c r="J233" s="3" t="str">
        <f>VLOOKUP(A233,[1]核实后库存情况!$A:$AA,19,0)</f>
        <v>C15H10O4</v>
      </c>
      <c r="K233" s="3" t="s">
        <v>1268</v>
      </c>
      <c r="L233" s="3" t="s">
        <v>1269</v>
      </c>
      <c r="M233" s="3">
        <v>2.6859</v>
      </c>
      <c r="N233" s="3">
        <v>4</v>
      </c>
      <c r="O233" s="3">
        <v>2</v>
      </c>
      <c r="P233" s="3" t="str">
        <f>VLOOKUP(A233,[1]核实后库存情况!$A:$AA,26,0)</f>
        <v>Chrysophanol, a natural anthraquinone isolated from Dianella longifolia, is an EGFR/mTOR pathway inhibitor.</v>
      </c>
    </row>
    <row r="234" spans="1:16">
      <c r="A234" s="4" t="s">
        <v>487</v>
      </c>
      <c r="B234" s="4">
        <v>94444023</v>
      </c>
      <c r="C234" s="4" t="s">
        <v>1270</v>
      </c>
      <c r="D234" s="3" t="s">
        <v>1150</v>
      </c>
      <c r="E234" s="3" t="str">
        <f>VLOOKUP(A234,[1]核实后库存情况!$A:$AA,17,0)</f>
        <v>Plant Standard|Sirtuin</v>
      </c>
      <c r="F234" s="3" t="str">
        <f>VLOOKUP(A234,[1]核实后库存情况!$A:$AA,20,0)</f>
        <v>10mM*1mL(DMSO)</v>
      </c>
      <c r="G234" s="3" t="str">
        <f>VLOOKUP(A234,[1]核实后库存情况!$A:$AA,16,0)</f>
        <v>Fisetin</v>
      </c>
      <c r="H234" s="3" t="str">
        <f>VLOOKUP(A234,[1]核实后库存情况!$A:$AA,15,0)</f>
        <v>528-48-3</v>
      </c>
      <c r="I234" s="3" t="str">
        <f>VLOOKUP(A234,[1]核实后库存情况!$A:$AA,18,0)</f>
        <v>286.2363</v>
      </c>
      <c r="J234" s="3" t="str">
        <f>VLOOKUP(A234,[1]核实后库存情况!$A:$AA,19,0)</f>
        <v>C15H10O6</v>
      </c>
      <c r="K234" s="3" t="s">
        <v>1271</v>
      </c>
      <c r="L234" s="3" t="s">
        <v>1272</v>
      </c>
      <c r="M234" s="3">
        <v>1.8359</v>
      </c>
      <c r="N234" s="3">
        <v>6</v>
      </c>
      <c r="O234" s="3">
        <v>4</v>
      </c>
      <c r="P234" s="3" t="str">
        <f>VLOOKUP(A234,[1]核实后库存情况!$A:$AA,26,0)</f>
        <v>Fisetin is an active flavonol that can be used in the synthesis of pharmaceutical with anti-inflammatory and antiproliferative activities.</v>
      </c>
    </row>
    <row r="235" spans="1:16">
      <c r="A235" s="4" t="s">
        <v>488</v>
      </c>
      <c r="B235" s="4">
        <v>94460274</v>
      </c>
      <c r="C235" s="4" t="s">
        <v>1273</v>
      </c>
      <c r="D235" s="3" t="s">
        <v>1150</v>
      </c>
      <c r="E235" s="3" t="str">
        <f>VLOOKUP(A235,[1]核实后库存情况!$A:$AA,17,0)</f>
        <v>AChE</v>
      </c>
      <c r="F235" s="3" t="str">
        <f>VLOOKUP(A235,[1]核实后库存情况!$A:$AA,20,0)</f>
        <v>10mM*1mL(DMSO)</v>
      </c>
      <c r="G235" s="3" t="str">
        <f>VLOOKUP(A235,[1]核实后库存情况!$A:$AA,16,0)</f>
        <v>(-)-Huperzine A</v>
      </c>
      <c r="H235" s="3" t="str">
        <f>VLOOKUP(A235,[1]核实后库存情况!$A:$AA,15,0)</f>
        <v>102518-79-6</v>
      </c>
      <c r="I235" s="3" t="str">
        <f>VLOOKUP(A235,[1]核实后库存情况!$A:$AA,18,0)</f>
        <v>242.3162</v>
      </c>
      <c r="J235" s="3" t="str">
        <f>VLOOKUP(A235,[1]核实后库存情况!$A:$AA,19,0)</f>
        <v>C15H18N2O</v>
      </c>
      <c r="K235" s="3" t="s">
        <v>1274</v>
      </c>
      <c r="L235" s="3" t="s">
        <v>1275</v>
      </c>
      <c r="M235" s="3">
        <v>1.2973</v>
      </c>
      <c r="N235" s="3">
        <v>3</v>
      </c>
      <c r="O235" s="3">
        <v>2</v>
      </c>
      <c r="P235" s="3" t="str">
        <f>VLOOKUP(A235,[1]核实后库存情况!$A:$AA,26,0)</f>
        <v>Huperzine A is a naturally occurring sesquiterpene alkaloid AChE inhibitor.</v>
      </c>
    </row>
    <row r="236" spans="1:16">
      <c r="A236" s="4" t="s">
        <v>489</v>
      </c>
      <c r="B236" s="4">
        <v>94446792</v>
      </c>
      <c r="C236" s="4" t="s">
        <v>1276</v>
      </c>
      <c r="D236" s="3" t="s">
        <v>1150</v>
      </c>
      <c r="E236" s="3" t="str">
        <f>VLOOKUP(A236,[1]核实后库存情况!$A:$AA,17,0)</f>
        <v>Autophagy|Nucleoside Antimetabolite/Analog|Antibacterial|DNA Methyltransferase</v>
      </c>
      <c r="F236" s="3" t="str">
        <f>VLOOKUP(A236,[1]核实后库存情况!$A:$AA,20,0)</f>
        <v>10mM*1mL(DMSO)</v>
      </c>
      <c r="G236" s="3" t="str">
        <f>VLOOKUP(A236,[1]核实后库存情况!$A:$AA,16,0)</f>
        <v>5-Azacytidine</v>
      </c>
      <c r="H236" s="3" t="str">
        <f>VLOOKUP(A236,[1]核实后库存情况!$A:$AA,15,0)</f>
        <v>320-67-2</v>
      </c>
      <c r="I236" s="3" t="str">
        <f>VLOOKUP(A236,[1]核实后库存情况!$A:$AA,18,0)</f>
        <v>244.2047</v>
      </c>
      <c r="J236" s="3" t="str">
        <f>VLOOKUP(A236,[1]核实后库存情况!$A:$AA,19,0)</f>
        <v>C8H12N4O5</v>
      </c>
      <c r="K236" s="3" t="s">
        <v>1277</v>
      </c>
      <c r="L236" s="3" t="s">
        <v>1278</v>
      </c>
      <c r="M236" s="3">
        <v>-2.8639</v>
      </c>
      <c r="N236" s="3">
        <v>9</v>
      </c>
      <c r="O236" s="3">
        <v>4</v>
      </c>
      <c r="P236" s="3" t="str">
        <f>VLOOKUP(A236,[1]核实后库存情况!$A:$AA,26,0)</f>
        <v>5-Azacytidine is a nucleoside analogue of cytidine that specifically inhibits DNA methylation by trapping DNA methyltransferases.</v>
      </c>
    </row>
    <row r="237" spans="1:17">
      <c r="A237" s="4" t="s">
        <v>490</v>
      </c>
      <c r="B237" s="4">
        <v>86501298</v>
      </c>
      <c r="C237" s="4" t="s">
        <v>1279</v>
      </c>
      <c r="D237" s="3" t="s">
        <v>1150</v>
      </c>
      <c r="E237" s="3" t="str">
        <f>VLOOKUP(A237,[1]核实后库存情况!$A:$AA,17,0)</f>
        <v>DNA/RNA Synthesis|Antivirus</v>
      </c>
      <c r="F237" s="3" t="str">
        <f>VLOOKUP(A237,[1]核实后库存情况!$A:$AA,20,0)</f>
        <v>10mM*1mL(DMSO)</v>
      </c>
      <c r="G237" s="3" t="str">
        <f>VLOOKUP(A237,[1]核实后库存情况!$A:$AA,16,0)</f>
        <v>Cytarabine</v>
      </c>
      <c r="H237" s="3" t="str">
        <f>VLOOKUP(A237,[1]核实后库存情况!$A:$AA,15,0)</f>
        <v>147-94-4</v>
      </c>
      <c r="I237" s="3" t="str">
        <f>VLOOKUP(A237,[1]核实后库存情况!$A:$AA,18,0)</f>
        <v>243.2166</v>
      </c>
      <c r="J237" s="3" t="str">
        <f>VLOOKUP(A237,[1]核实后库存情况!$A:$AA,19,0)</f>
        <v>C9H13N3O5</v>
      </c>
      <c r="K237" s="3" t="s">
        <v>1280</v>
      </c>
      <c r="L237" s="3" t="s">
        <v>1281</v>
      </c>
      <c r="M237" s="3">
        <v>-3.0346</v>
      </c>
      <c r="N237" s="3">
        <v>8</v>
      </c>
      <c r="O237" s="3">
        <v>4</v>
      </c>
      <c r="P237" s="3" t="str">
        <f>VLOOKUP(A237,[1]核实后库存情况!$A:$AA,26,0)</f>
        <v>Cytarabine, a nucleoside analog, induces S phase cell cycle arrest and inhibits DNA polymerase. It inhibits DNA synthesis with an IC50 of 16 nM and displays antiviral effects against HSV. Cytarabine also exhibits anti-orthopoxvirus activity.</v>
      </c>
      <c r="Q237" t="str">
        <f>VLOOKUP(A237,[1]核实后库存情况!$A:$AA,27,0)</f>
        <v>Cytarabine是一种核苷类似物，诱导S期细胞周期停滞并抑制DNA聚合酶。它以16 nM的IC50抑制DNA合成，并对HSV具有抗病毒作用。阿糖胞苷还表现出抗正痘病毒的活性。</v>
      </c>
    </row>
    <row r="238" spans="1:17">
      <c r="A238" s="4" t="s">
        <v>491</v>
      </c>
      <c r="B238" s="4">
        <v>94472764</v>
      </c>
      <c r="C238" s="4" t="s">
        <v>1282</v>
      </c>
      <c r="D238" s="3" t="s">
        <v>1150</v>
      </c>
      <c r="E238" s="3" t="str">
        <f>VLOOKUP(A238,[1]核实后库存情况!$A:$AA,17,0)</f>
        <v>Plant Standard|Akt</v>
      </c>
      <c r="F238" s="3" t="str">
        <f>VLOOKUP(A238,[1]核实后库存情况!$A:$AA,20,0)</f>
        <v>10mM*1mL(DMSO)</v>
      </c>
      <c r="G238" s="3" t="str">
        <f>VLOOKUP(A238,[1]核实后库存情况!$A:$AA,16,0)</f>
        <v>Honokiol</v>
      </c>
      <c r="H238" s="3" t="str">
        <f>VLOOKUP(A238,[1]核实后库存情况!$A:$AA,15,0)</f>
        <v>35354-74-6</v>
      </c>
      <c r="I238" s="3" t="str">
        <f>VLOOKUP(A238,[1]核实后库存情况!$A:$AA,18,0)</f>
        <v>266.3343</v>
      </c>
      <c r="J238" s="3" t="str">
        <f>VLOOKUP(A238,[1]核实后库存情况!$A:$AA,19,0)</f>
        <v>C18H18O2</v>
      </c>
      <c r="K238" s="3" t="s">
        <v>1283</v>
      </c>
      <c r="L238" s="3" t="s">
        <v>1284</v>
      </c>
      <c r="M238" s="3">
        <v>4.6842</v>
      </c>
      <c r="N238" s="3">
        <v>2</v>
      </c>
      <c r="O238" s="3">
        <v>2</v>
      </c>
      <c r="P238" s="3" t="str">
        <f>VLOOKUP(A238,[1]核实后库存情况!$A:$AA,26,0)</f>
        <v>Honokiol is a bioactive biphenolic phytochemical with potent antioxidative, anti-inflammatory, antiangiogenic, and anticancer activities by targeting various signaling molecules. It inhibits Akt activation and can readily cross the blood-brain barrier.</v>
      </c>
      <c r="Q238" t="str">
        <f>VLOOKUP(A238,[1]核实后库存情况!$A:$AA,27,0)</f>
        <v>Honokiol是一种具有强效抗氧化、抗炎、抗血管生成和抗癌活性的双苯植物化学物，通过靶向多种信号分子抑制 Akt 激活，并能轻易穿过血脑屏障。</v>
      </c>
    </row>
    <row r="239" spans="1:16">
      <c r="A239" s="4" t="s">
        <v>492</v>
      </c>
      <c r="B239" s="4">
        <v>94471430</v>
      </c>
      <c r="C239" s="4" t="s">
        <v>1285</v>
      </c>
      <c r="D239" s="3" t="s">
        <v>1150</v>
      </c>
      <c r="E239" s="3" t="str">
        <f>VLOOKUP(A239,[1]核实后库存情况!$A:$AA,17,0)</f>
        <v>Topoisomerase</v>
      </c>
      <c r="F239" s="3" t="str">
        <f>VLOOKUP(A239,[1]核实后库存情况!$A:$AA,20,0)</f>
        <v>10mM*1mL(DMSO)</v>
      </c>
      <c r="G239" s="3" t="str">
        <f>VLOOKUP(A239,[1]核实后库存情况!$A:$AA,16,0)</f>
        <v>Mitoxantrone</v>
      </c>
      <c r="H239" s="3" t="str">
        <f>VLOOKUP(A239,[1]核实后库存情况!$A:$AA,15,0)</f>
        <v>65271-80-9</v>
      </c>
      <c r="I239" s="3" t="str">
        <f>VLOOKUP(A239,[1]核实后库存情况!$A:$AA,18,0)</f>
        <v>444.4809</v>
      </c>
      <c r="J239" s="3" t="str">
        <f>VLOOKUP(A239,[1]核实后库存情况!$A:$AA,19,0)</f>
        <v>C22H28N4O6</v>
      </c>
      <c r="K239" s="3" t="s">
        <v>1286</v>
      </c>
      <c r="L239" s="3" t="s">
        <v>1287</v>
      </c>
      <c r="M239" s="3">
        <v>-0.5382</v>
      </c>
      <c r="N239" s="3">
        <v>10</v>
      </c>
      <c r="O239" s="3">
        <v>8</v>
      </c>
      <c r="P239" s="3" t="str">
        <f>VLOOKUP(A239,[1]核实后库存情况!$A:$AA,26,0)</f>
        <v>Mitoxantrone is a type II topoisomerase inhibitor with IC50 of 2.0 μM, 0.42 mM for HepG2 and MCF-7/wt cells, respectively.</v>
      </c>
    </row>
    <row r="240" spans="1:17">
      <c r="A240" s="4" t="s">
        <v>493</v>
      </c>
      <c r="B240" s="4">
        <v>94482470</v>
      </c>
      <c r="C240" s="4" t="s">
        <v>1288</v>
      </c>
      <c r="D240" s="3" t="s">
        <v>1150</v>
      </c>
      <c r="E240" s="3" t="str">
        <f>VLOOKUP(A240,[1]核实后库存情况!$A:$AA,17,0)</f>
        <v>mTOR</v>
      </c>
      <c r="F240" s="3" t="str">
        <f>VLOOKUP(A240,[1]核实后库存情况!$A:$AA,20,0)</f>
        <v>10mM*1mL(DMSO)</v>
      </c>
      <c r="G240" s="3" t="str">
        <f>VLOOKUP(A240,[1]核实后库存情况!$A:$AA,16,0)</f>
        <v>AZD-8055</v>
      </c>
      <c r="H240" s="3" t="str">
        <f>VLOOKUP(A240,[1]核实后库存情况!$A:$AA,15,0)</f>
        <v>1009298-09-2</v>
      </c>
      <c r="I240" s="3" t="str">
        <f>VLOOKUP(A240,[1]核实后库存情况!$A:$AA,18,0)</f>
        <v>465.5448</v>
      </c>
      <c r="J240" s="3" t="str">
        <f>VLOOKUP(A240,[1]核实后库存情况!$A:$AA,19,0)</f>
        <v>C25H31N5O4</v>
      </c>
      <c r="K240" s="3" t="s">
        <v>1289</v>
      </c>
      <c r="L240" s="3" t="s">
        <v>1290</v>
      </c>
      <c r="M240" s="3">
        <v>2.4865</v>
      </c>
      <c r="N240" s="3">
        <v>9</v>
      </c>
      <c r="O240" s="3">
        <v>1</v>
      </c>
      <c r="P240" s="3" t="str">
        <f>VLOOKUP(A240,[1]核实后库存情况!$A:$AA,26,0)</f>
        <v>AZD-8055 is a potent, selective, and orally bioavailable ATP-competitive mTOR kinase inhibitor with an IC50 of 0.8 nM, inhibiting both mTORC1 and mTORC2.</v>
      </c>
      <c r="Q240" t="str">
        <f>VLOOKUP(A240,[1]核实后库存情况!$A:$AA,27,0)</f>
        <v>AZD-8055是一种有效、选择性且口服可用的ATP竞争性mTOR激酶抑制剂，IC50为0.8 nM，抑制mTORC1和mTORC2。</v>
      </c>
    </row>
    <row r="241" spans="1:17">
      <c r="A241" s="4" t="s">
        <v>494</v>
      </c>
      <c r="B241" s="4">
        <v>94470426</v>
      </c>
      <c r="C241" s="4" t="s">
        <v>1291</v>
      </c>
      <c r="D241" s="3" t="s">
        <v>1150</v>
      </c>
      <c r="E241" s="3" t="str">
        <f>VLOOKUP(A241,[1]核实后库存情况!$A:$AA,17,0)</f>
        <v>SGLT|Sugar Alcohol</v>
      </c>
      <c r="F241" s="3" t="str">
        <f>VLOOKUP(A241,[1]核实后库存情况!$A:$AA,20,0)</f>
        <v>10mM*1mL(DMSO)</v>
      </c>
      <c r="G241" s="3" t="str">
        <f>VLOOKUP(A241,[1]核实后库存情况!$A:$AA,16,0)</f>
        <v>Dapagliflozin</v>
      </c>
      <c r="H241" s="3" t="str">
        <f>VLOOKUP(A241,[1]核实后库存情况!$A:$AA,15,0)</f>
        <v>461432-26-8</v>
      </c>
      <c r="I241" s="3" t="str">
        <f>VLOOKUP(A241,[1]核实后库存情况!$A:$AA,18,0)</f>
        <v>408.87</v>
      </c>
      <c r="J241" s="3" t="str">
        <f>VLOOKUP(A241,[1]核实后库存情况!$A:$AA,19,0)</f>
        <v>C21H25ClO6</v>
      </c>
      <c r="K241" s="3" t="s">
        <v>1292</v>
      </c>
      <c r="L241" s="3" t="s">
        <v>1293</v>
      </c>
      <c r="M241" s="3">
        <v>2.0041</v>
      </c>
      <c r="N241" s="3">
        <v>6</v>
      </c>
      <c r="O241" s="3">
        <v>4</v>
      </c>
      <c r="P241" s="3" t="str">
        <f>VLOOKUP(A241,[1]核实后库存情况!$A:$AA,26,0)</f>
        <v>Dapagliflozin (BMS-512148), a new agent for treating diabetes mellitus (DM), is a competitive inhibitor of sodium/glucose cotransporter 2 (SGLT2), leading to glucose excretion in the urine. Dapagliflozin induces HIF1 expression and reduces renal IR injury.</v>
      </c>
      <c r="Q241" t="str">
        <f>VLOOKUP(A241,[1]核实后库存情况!$A:$AA,27,0)</f>
        <v>Dapagliflozin（BMS-512148）是一种治疗糖尿病的新药，是一种竞争性钠/葡萄糖协同转运蛋白2（SGLT2）抑制剂，导致尿中葡萄糖排泄。Dapagliflozin诱导HIF1表达并减少肾缺血再灌注损伤。</v>
      </c>
    </row>
    <row r="242" spans="1:17">
      <c r="A242" s="4" t="s">
        <v>507</v>
      </c>
      <c r="B242" s="4">
        <v>94481344</v>
      </c>
      <c r="C242" s="4" t="s">
        <v>1294</v>
      </c>
      <c r="D242" s="3" t="s">
        <v>1150</v>
      </c>
      <c r="E242" s="3" t="str">
        <f>VLOOKUP(A242,[1]核实后库存情况!$A:$AA,17,0)</f>
        <v>PDK|NF-κB|IKK</v>
      </c>
      <c r="F242" s="3" t="str">
        <f>VLOOKUP(A242,[1]核实后库存情况!$A:$AA,20,0)</f>
        <v>10mM*1mL(DMSO)</v>
      </c>
      <c r="G242" s="3" t="str">
        <f>VLOOKUP(A242,[1]核实后库存情况!$A:$AA,16,0)</f>
        <v>BX795</v>
      </c>
      <c r="H242" s="3" t="str">
        <f>VLOOKUP(A242,[1]核实后库存情况!$A:$AA,15,0)</f>
        <v>702675-74-9</v>
      </c>
      <c r="I242" s="3" t="str">
        <f>VLOOKUP(A242,[1]核实后库存情况!$A:$AA,18,0)</f>
        <v>591.4677</v>
      </c>
      <c r="J242" s="3" t="str">
        <f>VLOOKUP(A242,[1]核实后库存情况!$A:$AA,19,0)</f>
        <v>C23H26IN7O2S</v>
      </c>
      <c r="K242" s="3" t="s">
        <v>1295</v>
      </c>
      <c r="L242" s="3" t="s">
        <v>1296</v>
      </c>
      <c r="M242" s="3">
        <v>4.1768</v>
      </c>
      <c r="N242" s="3">
        <v>9</v>
      </c>
      <c r="O242" s="3">
        <v>4</v>
      </c>
      <c r="P242" s="3" t="str">
        <f>VLOOKUP(A242,[1]核实后库存情况!$A:$AA,26,0)</f>
        <v>BX795 is a potent and selective inhibitor of PDK1 with an IC50 of 6 nM. It also effectively inhibits TBK1 and IKKε with IC50 values of 6 nM and 41 nM, respectively. BX795 blocks phosphorylation of S6K1, Akt, PKCδ, and GSK3β, though it has lower selectivity over enzymes such as PKA, PKC, c-Kit, and GSK3β. Additionally, BX795 modulates autophagy.</v>
      </c>
      <c r="Q242" t="str">
        <f>VLOOKUP(A242,[1]核实后库存情况!$A:$AA,27,0)</f>
        <v>BX795是一种高效、选择性的PDK1抑制剂，IC50为6 nM。它还有效抑制TBK1和IKKε，IC50值分别为6 nM和41 nM。BX795阻止S6K1、Akt、PKCδ和GSK3β的磷酸化，但对酶如PKA、PKC、c-Kit和GSK3β的选择性较低。此外，BX795调节自噬。</v>
      </c>
    </row>
    <row r="243" spans="1:17">
      <c r="A243" s="4" t="s">
        <v>508</v>
      </c>
      <c r="B243" s="4">
        <v>94446011</v>
      </c>
      <c r="C243" s="4" t="s">
        <v>1297</v>
      </c>
      <c r="D243" s="3" t="s">
        <v>1150</v>
      </c>
      <c r="E243" s="3" t="str">
        <f>VLOOKUP(A243,[1]核实后库存情况!$A:$AA,17,0)</f>
        <v>mTOR|Autophagy</v>
      </c>
      <c r="F243" s="3" t="str">
        <f>VLOOKUP(A243,[1]核实后库存情况!$A:$AA,20,0)</f>
        <v>10mM*1mL(DMSO)</v>
      </c>
      <c r="G243" s="3" t="str">
        <f>VLOOKUP(A243,[1]核实后库存情况!$A:$AA,16,0)</f>
        <v>Torkinib</v>
      </c>
      <c r="H243" s="3" t="str">
        <f>VLOOKUP(A243,[1]核实后库存情况!$A:$AA,15,0)</f>
        <v>1092351-67-1</v>
      </c>
      <c r="I243" s="3" t="str">
        <f>VLOOKUP(A243,[1]核实后库存情况!$A:$AA,18,0)</f>
        <v>308.3378</v>
      </c>
      <c r="J243" s="3" t="str">
        <f>VLOOKUP(A243,[1]核实后库存情况!$A:$AA,19,0)</f>
        <v>C16H16N6O</v>
      </c>
      <c r="K243" s="3" t="s">
        <v>1298</v>
      </c>
      <c r="L243" s="3" t="s">
        <v>1299</v>
      </c>
      <c r="M243" s="3">
        <v>1.7109</v>
      </c>
      <c r="N243" s="3">
        <v>7</v>
      </c>
      <c r="O243" s="3">
        <v>3</v>
      </c>
      <c r="P243" s="3" t="str">
        <f>VLOOKUP(A243,[1]核实后库存情况!$A:$AA,26,0)</f>
        <v>Torkinib (PP 242) is a selective and ATP-competitive mTOR inhibitor with an IC50 of 8 nM, inhibiting both mTORC1 and mTORC2 with IC50 values of 30 nM and 58 nM, respectively.</v>
      </c>
      <c r="Q243" t="str">
        <f>VLOOKUP(A243,[1]核实后库存情况!$A:$AA,27,0)</f>
        <v>Torkinib(PP 242) 是一种选择性和 ATP 竞争性的 mTOR 抑制剂，其 IC50 为 8 nM，抑制 mTORC1 和 mTORC2 的 IC50 值分别为 30 nM 和 58 nM。</v>
      </c>
    </row>
    <row r="244" spans="1:16">
      <c r="A244" s="4" t="s">
        <v>509</v>
      </c>
      <c r="B244" s="4">
        <v>94459613</v>
      </c>
      <c r="C244" s="4" t="s">
        <v>1300</v>
      </c>
      <c r="D244" s="3" t="s">
        <v>1150</v>
      </c>
      <c r="E244" s="3" t="str">
        <f>VLOOKUP(A244,[1]核实后库存情况!$A:$AA,17,0)</f>
        <v>Transferase</v>
      </c>
      <c r="F244" s="3" t="str">
        <f>VLOOKUP(A244,[1]核实后库存情况!$A:$AA,20,0)</f>
        <v>10mM*1mL(DMSO)</v>
      </c>
      <c r="G244" s="3" t="str">
        <f>VLOOKUP(A244,[1]核实后库存情况!$A:$AA,16,0)</f>
        <v>Etomoxir sodium salt</v>
      </c>
      <c r="H244" s="3" t="str">
        <f>VLOOKUP(A244,[1]核实后库存情况!$A:$AA,15,0)</f>
        <v>828934-41-4</v>
      </c>
      <c r="I244" s="3" t="str">
        <f>VLOOKUP(A244,[1]核实后库存情况!$A:$AA,18,0)</f>
        <v>320.7438</v>
      </c>
      <c r="J244" s="3" t="str">
        <f>VLOOKUP(A244,[1]核实后库存情况!$A:$AA,19,0)</f>
        <v>C15H18ClNaO4</v>
      </c>
      <c r="K244" s="3" t="s">
        <v>1301</v>
      </c>
      <c r="L244" s="3" t="s">
        <v>1302</v>
      </c>
      <c r="M244" s="3">
        <v>3.1051</v>
      </c>
      <c r="N244" s="3">
        <v>4</v>
      </c>
      <c r="O244" s="3">
        <v>1</v>
      </c>
      <c r="P244" s="3" t="str">
        <f>VLOOKUP(A244,[1]核实后库存情况!$A:$AA,26,0)</f>
        <v>(R)-(+)-etomoxir sodium salt is inhibitor of carnitine palmitoyltransferase I (CPT1) and can reduce β-oxidation in mitochondria. It shows inhibition of cardiolipin biosynthesis.</v>
      </c>
    </row>
    <row r="245" spans="1:17">
      <c r="A245" s="4" t="s">
        <v>510</v>
      </c>
      <c r="B245" s="4">
        <v>94458530</v>
      </c>
      <c r="C245" s="4" t="s">
        <v>1303</v>
      </c>
      <c r="D245" s="3" t="s">
        <v>1150</v>
      </c>
      <c r="E245" s="3" t="str">
        <f>VLOOKUP(A245,[1]核实后库存情况!$A:$AA,17,0)</f>
        <v>FGFR</v>
      </c>
      <c r="F245" s="3" t="str">
        <f>VLOOKUP(A245,[1]核实后库存情况!$A:$AA,20,0)</f>
        <v>10mM*1mL(DMSO)</v>
      </c>
      <c r="G245" s="3" t="str">
        <f>VLOOKUP(A245,[1]核实后库存情况!$A:$AA,16,0)</f>
        <v>AZD-4547</v>
      </c>
      <c r="H245" s="3" t="str">
        <f>VLOOKUP(A245,[1]核实后库存情况!$A:$AA,15,0)</f>
        <v>1035270-39-3</v>
      </c>
      <c r="I245" s="3" t="str">
        <f>VLOOKUP(A245,[1]核实后库存情况!$A:$AA,18,0)</f>
        <v>463.5719</v>
      </c>
      <c r="J245" s="3" t="str">
        <f>VLOOKUP(A245,[1]核实后库存情况!$A:$AA,19,0)</f>
        <v>C26H33N5O3</v>
      </c>
      <c r="K245" s="3" t="s">
        <v>1304</v>
      </c>
      <c r="L245" s="3" t="s">
        <v>1305</v>
      </c>
      <c r="M245" s="3">
        <v>3.3424</v>
      </c>
      <c r="N245" s="3">
        <v>8</v>
      </c>
      <c r="O245" s="3">
        <v>3</v>
      </c>
      <c r="P245" s="3" t="str">
        <f>VLOOKUP(A245,[1]核实后库存情况!$A:$AA,26,0)</f>
        <v>Fexagratinib (AZD4547; ADSK091) is a potent inhibitor of the FGFR family with IC50 values of 0.2 nM, 2.5 nM, 1.8 nM, and 165 nM for FGFR1, FGFR2, FGFR3, and FGFR4, respectively.</v>
      </c>
      <c r="Q245" t="str">
        <f>VLOOKUP(A245,[1]核实后库存情况!$A:$AA,27,0)</f>
        <v>AZD-4547（Fexagratinib ; ADSK091) 是一种有效的FGFR家族抑制剂，对FGFR1、FGFR2、FGFR3和FGFR4的IC50值分别为0.2 nM、2.5 nM、1.8 nM和165 nM。</v>
      </c>
    </row>
    <row r="246" spans="1:16">
      <c r="A246" s="4" t="s">
        <v>511</v>
      </c>
      <c r="B246" s="4">
        <v>94446598</v>
      </c>
      <c r="C246" s="4" t="s">
        <v>1306</v>
      </c>
      <c r="D246" s="3" t="s">
        <v>1150</v>
      </c>
      <c r="E246" s="3" t="str">
        <f>VLOOKUP(A246,[1]核实后库存情况!$A:$AA,17,0)</f>
        <v>HMGCR</v>
      </c>
      <c r="F246" s="3" t="str">
        <f>VLOOKUP(A246,[1]核实后库存情况!$A:$AA,20,0)</f>
        <v>10mM*1mL(DMSO)</v>
      </c>
      <c r="G246" s="3" t="str">
        <f>VLOOKUP(A246,[1]核实后库存情况!$A:$AA,16,0)</f>
        <v>Clinofibrate</v>
      </c>
      <c r="H246" s="3" t="str">
        <f>VLOOKUP(A246,[1]核实后库存情况!$A:$AA,15,0)</f>
        <v>30299-08-2</v>
      </c>
      <c r="I246" s="3" t="str">
        <f>VLOOKUP(A246,[1]核实后库存情况!$A:$AA,18,0)</f>
        <v>468.58</v>
      </c>
      <c r="J246" s="3" t="str">
        <f>VLOOKUP(A246,[1]核实后库存情况!$A:$AA,19,0)</f>
        <v>C28H36O6</v>
      </c>
      <c r="K246" s="3" t="s">
        <v>1307</v>
      </c>
      <c r="L246" s="3" t="s">
        <v>1308</v>
      </c>
      <c r="M246" s="3">
        <v>5.2925</v>
      </c>
      <c r="N246" s="3">
        <v>6</v>
      </c>
      <c r="O246" s="3">
        <v>2</v>
      </c>
      <c r="P246" s="3" t="str">
        <f>VLOOKUP(A246,[1]核实后库存情况!$A:$AA,26,0)</f>
        <v>Clinofibrate is a HMG-CoA reductase inhibitor with IC50 value of 470 μM which can reduce plasma cholesterol levels and shows antihyperlipidemic effects.</v>
      </c>
    </row>
    <row r="247" spans="1:16">
      <c r="A247" s="4" t="s">
        <v>512</v>
      </c>
      <c r="B247" s="4">
        <v>94470659</v>
      </c>
      <c r="C247" s="4" t="s">
        <v>1309</v>
      </c>
      <c r="D247" s="3" t="s">
        <v>1150</v>
      </c>
      <c r="E247" s="3" t="str">
        <f>VLOOKUP(A247,[1]核实后库存情况!$A:$AA,17,0)</f>
        <v>AMPK</v>
      </c>
      <c r="F247" s="3" t="str">
        <f>VLOOKUP(A247,[1]核实后库存情况!$A:$AA,20,0)</f>
        <v>10mM*1mL(Water)</v>
      </c>
      <c r="G247" s="3" t="str">
        <f>VLOOKUP(A247,[1]核实后库存情况!$A:$AA,16,0)</f>
        <v>Dorsomorphin 2HCl</v>
      </c>
      <c r="H247" s="3" t="str">
        <f>VLOOKUP(A247,[1]核实后库存情况!$A:$AA,15,0)</f>
        <v>1219168-18-9</v>
      </c>
      <c r="I247" s="3" t="str">
        <f>VLOOKUP(A247,[1]核实后库存情况!$A:$AA,18,0)</f>
        <v>472.4101</v>
      </c>
      <c r="J247" s="3" t="str">
        <f>VLOOKUP(A247,[1]核实后库存情况!$A:$AA,19,0)</f>
        <v>C24H27Cl2N5O</v>
      </c>
      <c r="K247" s="3" t="s">
        <v>1310</v>
      </c>
      <c r="L247" s="3" t="s">
        <v>1311</v>
      </c>
      <c r="M247" s="3">
        <v>2.6426</v>
      </c>
      <c r="N247" s="3">
        <v>6</v>
      </c>
      <c r="O247" s="3">
        <v>0</v>
      </c>
      <c r="P247" s="3" t="str">
        <f>VLOOKUP(A247,[1]核实后库存情况!$A:$AA,26,0)</f>
        <v>Dorsomorphin 2HCl is a selective AMPK inhibitor with Ki value of 109 nM.</v>
      </c>
    </row>
    <row r="248" spans="1:16">
      <c r="A248" s="4" t="s">
        <v>513</v>
      </c>
      <c r="B248" s="4">
        <v>94442795</v>
      </c>
      <c r="C248" s="4" t="s">
        <v>1312</v>
      </c>
      <c r="D248" s="3" t="s">
        <v>1150</v>
      </c>
      <c r="E248" s="3" t="str">
        <f>VLOOKUP(A248,[1]核实后库存情况!$A:$AA,17,0)</f>
        <v>mGluR</v>
      </c>
      <c r="F248" s="3" t="str">
        <f>VLOOKUP(A248,[1]核实后库存情况!$A:$AA,20,0)</f>
        <v>10mM*1mL(DMSO)</v>
      </c>
      <c r="G248" s="3" t="str">
        <f>VLOOKUP(A248,[1]核实后库存情况!$A:$AA,16,0)</f>
        <v>VU0361737</v>
      </c>
      <c r="H248" s="3" t="str">
        <f>VLOOKUP(A248,[1]核实后库存情况!$A:$AA,15,0)</f>
        <v>1161205-04-4</v>
      </c>
      <c r="I248" s="3" t="str">
        <f>VLOOKUP(A248,[1]核实后库存情况!$A:$AA,18,0)</f>
        <v>262.69</v>
      </c>
      <c r="J248" s="3" t="str">
        <f>VLOOKUP(A248,[1]核实后库存情况!$A:$AA,19,0)</f>
        <v>C13H11ClN2O2</v>
      </c>
      <c r="K248" s="3" t="s">
        <v>1313</v>
      </c>
      <c r="L248" s="3" t="s">
        <v>1314</v>
      </c>
      <c r="M248" s="3">
        <v>2.3962</v>
      </c>
      <c r="N248" s="3">
        <v>4</v>
      </c>
      <c r="O248" s="3">
        <v>1</v>
      </c>
      <c r="P248" s="3" t="str">
        <f>VLOOKUP(A248,[1]核实后库存情况!$A:$AA,26,0)</f>
        <v>VU 0361737 is a brain-penetrant and selective positive allosteric modulator of mGlu4 receptors with EC50 values of 240 nM.</v>
      </c>
    </row>
    <row r="249" spans="1:16">
      <c r="A249" s="4" t="s">
        <v>514</v>
      </c>
      <c r="B249" s="4">
        <v>94470683</v>
      </c>
      <c r="C249" s="4" t="s">
        <v>1315</v>
      </c>
      <c r="D249" s="3" t="s">
        <v>1150</v>
      </c>
      <c r="E249" s="3" t="str">
        <f>VLOOKUP(A249,[1]核实后库存情况!$A:$AA,17,0)</f>
        <v>c-Met/HGFR|IGF-1R|Insulin Receptor|MK2</v>
      </c>
      <c r="F249" s="3" t="str">
        <f>VLOOKUP(A249,[1]核实后库存情况!$A:$AA,20,0)</f>
        <v>10mM*1mL(DMSO)</v>
      </c>
      <c r="G249" s="3" t="str">
        <f>VLOOKUP(A249,[1]核实后库存情况!$A:$AA,16,0)</f>
        <v>BMS-754807</v>
      </c>
      <c r="H249" s="3" t="str">
        <f>VLOOKUP(A249,[1]核实后库存情况!$A:$AA,15,0)</f>
        <v>1001350-96-4</v>
      </c>
      <c r="I249" s="3" t="str">
        <f>VLOOKUP(A249,[1]核实后库存情况!$A:$AA,18,0)</f>
        <v>461.4948</v>
      </c>
      <c r="J249" s="3" t="str">
        <f>VLOOKUP(A249,[1]核实后库存情况!$A:$AA,19,0)</f>
        <v>C23H24FN9O</v>
      </c>
      <c r="K249" s="3" t="s">
        <v>1316</v>
      </c>
      <c r="L249" s="3" t="s">
        <v>1317</v>
      </c>
      <c r="M249" s="3">
        <v>2.3302</v>
      </c>
      <c r="N249" s="3">
        <v>10</v>
      </c>
      <c r="O249" s="3">
        <v>3</v>
      </c>
      <c r="P249" s="3" t="str">
        <f>VLOOKUP(A249,[1]核实后库存情况!$A:$AA,26,0)</f>
        <v>BMS-754807 is a potent and reversible inhibitor of IGF-1R/InsR with IC50 of 1.8 nM/1.7 nM, less potent to Met, Aurora A/B, TrkA/B and Ron, and shows little activity to Flt3, Lck, MK2, PKA, PKC etc.</v>
      </c>
    </row>
    <row r="250" spans="1:16">
      <c r="A250" s="4" t="s">
        <v>515</v>
      </c>
      <c r="B250" s="4">
        <v>94481547</v>
      </c>
      <c r="C250" s="4" t="s">
        <v>1318</v>
      </c>
      <c r="D250" s="3" t="s">
        <v>1150</v>
      </c>
      <c r="E250" s="3" t="str">
        <f>VLOOKUP(A250,[1]核实后库存情况!$A:$AA,17,0)</f>
        <v>Dehydrogenase</v>
      </c>
      <c r="F250" s="3" t="str">
        <f>VLOOKUP(A250,[1]核实后库存情况!$A:$AA,20,0)</f>
        <v>10mM*1mL(DMSO)</v>
      </c>
      <c r="G250" s="3" t="str">
        <f>VLOOKUP(A250,[1]核实后库存情况!$A:$AA,16,0)</f>
        <v>Devimistat</v>
      </c>
      <c r="H250" s="3" t="str">
        <f>VLOOKUP(A250,[1]核实后库存情况!$A:$AA,15,0)</f>
        <v>95809-78-2</v>
      </c>
      <c r="I250" s="3" t="str">
        <f>VLOOKUP(A250,[1]核实后库存情况!$A:$AA,18,0)</f>
        <v>388.5865</v>
      </c>
      <c r="J250" s="3" t="str">
        <f>VLOOKUP(A250,[1]核实后库存情况!$A:$AA,19,0)</f>
        <v>C22H28O2S2</v>
      </c>
      <c r="K250" s="3" t="s">
        <v>1319</v>
      </c>
      <c r="L250" s="3" t="s">
        <v>1320</v>
      </c>
      <c r="M250" s="3">
        <v>5.6461</v>
      </c>
      <c r="N250" s="3">
        <v>2</v>
      </c>
      <c r="O250" s="3">
        <v>1</v>
      </c>
      <c r="P250" s="3" t="str">
        <f>VLOOKUP(A250,[1]核实后库存情况!$A:$AA,26,0)</f>
        <v>CPI-613 is an E1α pyruvate dehydrogenase (PDH) modulator that prevents cancer cells from metabolizing glucose for energy. CPI-613 has been granted orphan drug status by the US FDA for pancreatic cancer.</v>
      </c>
    </row>
    <row r="251" spans="1:17">
      <c r="A251" s="3" t="s">
        <v>516</v>
      </c>
      <c r="B251" s="4">
        <v>94478617</v>
      </c>
      <c r="C251" s="4" t="s">
        <v>1321</v>
      </c>
      <c r="D251" s="3" t="s">
        <v>1150</v>
      </c>
      <c r="E251" s="3" t="str">
        <f>VLOOKUP(A251,[1]核实后库存情况!$A:$AA,17,0)</f>
        <v>AMPK</v>
      </c>
      <c r="F251" s="3" t="str">
        <f>VLOOKUP(A251,[1]核实后库存情况!$A:$AA,20,0)</f>
        <v>10mM*1mL(DMSO)</v>
      </c>
      <c r="G251" s="3" t="str">
        <f>VLOOKUP(A251,[1]核实后库存情况!$A:$AA,16,0)</f>
        <v>Dorsomorphin</v>
      </c>
      <c r="H251" s="3" t="str">
        <f>VLOOKUP(A251,[1]核实后库存情况!$A:$AA,15,0)</f>
        <v>866405-64-3</v>
      </c>
      <c r="I251" s="3" t="str">
        <f>VLOOKUP(A251,[1]核实后库存情况!$A:$AA,18,0)</f>
        <v>399.4882</v>
      </c>
      <c r="J251" s="3" t="str">
        <f>VLOOKUP(A251,[1]核实后库存情况!$A:$AA,19,0)</f>
        <v>C24H25N5O</v>
      </c>
      <c r="K251" s="3" t="s">
        <v>1322</v>
      </c>
      <c r="L251" s="3" t="s">
        <v>1323</v>
      </c>
      <c r="M251" s="3">
        <v>2.6426</v>
      </c>
      <c r="N251" s="3">
        <v>6</v>
      </c>
      <c r="O251" s="3">
        <v>0</v>
      </c>
      <c r="P251" s="3" t="str">
        <f>VLOOKUP(A251,[1]核实后库存情况!$A:$AA,26,0)</f>
        <v>Dorsomorphin is a selective and ATP-competitive AMPK inhibitor (Ki = 109 nM in the absence of AMP) that selectively inhibits BMP type I receptors ALK2, ALK3, and ALK6. Dorsomorphin can reverse the autophagy activation and anti-inflammatory effects of Urolithin A.</v>
      </c>
      <c r="Q251" t="str">
        <f>VLOOKUP(A251,[1]核实后库存情况!$A:$AA,27,0)</f>
        <v>Dorsomorphin是一种选择性和 ATP 竞争性的 AMPK 抑制剂 (在无 AMP 的情况下 Ki = 109 nM)，选择性抑制 BMP I 型受体 ALK2、ALK3 和 ALK6。Dorsomorphin 可以逆转 Urolithin A 的自噬激活和抗炎作用。</v>
      </c>
    </row>
    <row r="252" spans="1:16">
      <c r="A252" s="3" t="s">
        <v>517</v>
      </c>
      <c r="B252" s="4">
        <v>86501145</v>
      </c>
      <c r="C252" s="4" t="s">
        <v>1324</v>
      </c>
      <c r="D252" s="3" t="s">
        <v>1150</v>
      </c>
      <c r="E252" s="3" t="str">
        <f>VLOOKUP(A252,[1]核实后库存情况!$A:$AA,17,0)</f>
        <v>Plant Standard|SGLT</v>
      </c>
      <c r="F252" s="3" t="str">
        <f>VLOOKUP(A252,[1]核实后库存情况!$A:$AA,20,0)</f>
        <v>10mM*1mL(DMSO)</v>
      </c>
      <c r="G252" s="3" t="str">
        <f>VLOOKUP(A252,[1]核实后库存情况!$A:$AA,16,0)</f>
        <v>Phloretin</v>
      </c>
      <c r="H252" s="3" t="str">
        <f>VLOOKUP(A252,[1]核实后库存情况!$A:$AA,15,0)</f>
        <v>60-82-2</v>
      </c>
      <c r="I252" s="3" t="str">
        <f>VLOOKUP(A252,[1]核实后库存情况!$A:$AA,18,0)</f>
        <v>274.2687</v>
      </c>
      <c r="J252" s="3" t="str">
        <f>VLOOKUP(A252,[1]核实后库存情况!$A:$AA,19,0)</f>
        <v>C15H14O5</v>
      </c>
      <c r="K252" s="3" t="s">
        <v>1325</v>
      </c>
      <c r="L252" s="3" t="s">
        <v>1326</v>
      </c>
      <c r="M252" s="3">
        <v>2.0443</v>
      </c>
      <c r="N252" s="3">
        <v>5</v>
      </c>
      <c r="O252" s="3">
        <v>4</v>
      </c>
      <c r="P252" s="3" t="str">
        <f>VLOOKUP(A252,[1]核实后库存情况!$A:$AA,26,0)</f>
        <v>Phloretin, a dihydrochalcone flavonoid, can inhibit the active transport of glucose into cells by SGLT1 and SGLT2. It is mainly found in fruit and roots of apple tree.</v>
      </c>
    </row>
    <row r="253" spans="1:16">
      <c r="A253" s="3" t="s">
        <v>518</v>
      </c>
      <c r="B253" s="4">
        <v>94465031</v>
      </c>
      <c r="C253" s="4" t="s">
        <v>1327</v>
      </c>
      <c r="D253" s="3" t="s">
        <v>1150</v>
      </c>
      <c r="E253" s="3" t="str">
        <f>VLOOKUP(A253,[1]核实后库存情况!$A:$AA,17,0)</f>
        <v>AMPK</v>
      </c>
      <c r="F253" s="3" t="str">
        <f>VLOOKUP(A253,[1]核实后库存情况!$A:$AA,20,0)</f>
        <v>10mM*1mL(DMSO)</v>
      </c>
      <c r="G253" s="3" t="str">
        <f>VLOOKUP(A253,[1]核实后库存情况!$A:$AA,16,0)</f>
        <v>HTH-01-015</v>
      </c>
      <c r="H253" s="3" t="str">
        <f>VLOOKUP(A253,[1]核实后库存情况!$A:$AA,15,0)</f>
        <v>1613724-42-7</v>
      </c>
      <c r="I253" s="3" t="str">
        <f>VLOOKUP(A253,[1]核实后库存情况!$A:$AA,18,0)</f>
        <v>468.5535</v>
      </c>
      <c r="J253" s="3" t="str">
        <f>VLOOKUP(A253,[1]核实后库存情况!$A:$AA,19,0)</f>
        <v>C26H28N8O</v>
      </c>
      <c r="K253" s="3" t="s">
        <v>1328</v>
      </c>
      <c r="L253" s="3" t="s">
        <v>1329</v>
      </c>
      <c r="M253" s="3">
        <v>3.6216</v>
      </c>
      <c r="N253" s="3">
        <v>9</v>
      </c>
      <c r="O253" s="3">
        <v>2</v>
      </c>
      <c r="P253" s="3" t="str">
        <f>VLOOKUP(A253,[1]核实后库存情况!$A:$AA,26,0)</f>
        <v>HTH-01-015 is a selective NUAK1 inhibitor, but not NUAK2, with IC50 of 100 nM, suppressing NUAK1-mediated MYPT1 phosphorylation.</v>
      </c>
    </row>
    <row r="254" spans="1:16">
      <c r="A254" s="3" t="s">
        <v>531</v>
      </c>
      <c r="B254" s="4">
        <v>94471519</v>
      </c>
      <c r="C254" s="4" t="s">
        <v>1330</v>
      </c>
      <c r="D254" s="3" t="s">
        <v>1150</v>
      </c>
      <c r="E254" s="3" t="str">
        <f>VLOOKUP(A254,[1]核实后库存情况!$A:$AA,17,0)</f>
        <v>p53|Apoptosis|DNA Alkylator/Crosslinker|MDM2</v>
      </c>
      <c r="F254" s="3" t="str">
        <f>VLOOKUP(A254,[1]核实后库存情况!$A:$AA,20,0)</f>
        <v>10mM*1mL(DMSO)</v>
      </c>
      <c r="G254" s="3" t="str">
        <f>VLOOKUP(A254,[1]核实后库存情况!$A:$AA,16,0)</f>
        <v>RITA</v>
      </c>
      <c r="H254" s="3" t="str">
        <f>VLOOKUP(A254,[1]核实后库存情况!$A:$AA,15,0)</f>
        <v>213261-59-7</v>
      </c>
      <c r="I254" s="3" t="str">
        <f>VLOOKUP(A254,[1]核实后库存情况!$A:$AA,18,0)</f>
        <v>292.3733</v>
      </c>
      <c r="J254" s="3" t="str">
        <f>VLOOKUP(A254,[1]核实后库存情况!$A:$AA,19,0)</f>
        <v>C14H12O3S2</v>
      </c>
      <c r="K254" s="3" t="s">
        <v>1331</v>
      </c>
      <c r="L254" s="3" t="s">
        <v>1332</v>
      </c>
      <c r="M254" s="3">
        <v>3.3115</v>
      </c>
      <c r="N254" s="3">
        <v>3</v>
      </c>
      <c r="O254" s="3">
        <v>2</v>
      </c>
      <c r="P254" s="3" t="str">
        <f>VLOOKUP(A254,[1]核实后库存情况!$A:$AA,26,0)</f>
        <v>RITA induced both DNA-protein and DNA-DNA cross-links with no detectable DNA single-strand breaks. It is MDM2-p53 interaction inhibitor and activates p53 expression.</v>
      </c>
    </row>
    <row r="255" spans="1:16">
      <c r="A255" s="3" t="s">
        <v>532</v>
      </c>
      <c r="B255" s="4">
        <v>94478877</v>
      </c>
      <c r="C255" s="4" t="s">
        <v>1333</v>
      </c>
      <c r="D255" s="3" t="s">
        <v>1150</v>
      </c>
      <c r="E255" s="3" t="str">
        <f>VLOOKUP(A255,[1]核实后库存情况!$A:$AA,17,0)</f>
        <v>Autophagy|LRRK2</v>
      </c>
      <c r="F255" s="3" t="str">
        <f>VLOOKUP(A255,[1]核实后库存情况!$A:$AA,20,0)</f>
        <v>10mM*1mL(DMSO)</v>
      </c>
      <c r="G255" s="3" t="str">
        <f>VLOOKUP(A255,[1]核实后库存情况!$A:$AA,16,0)</f>
        <v>GNE-9605</v>
      </c>
      <c r="H255" s="3" t="str">
        <f>VLOOKUP(A255,[1]核实后库存情况!$A:$AA,15,0)</f>
        <v>1536200-31-3</v>
      </c>
      <c r="I255" s="3" t="str">
        <f>VLOOKUP(A255,[1]核实后库存情况!$A:$AA,18,0)</f>
        <v>449.8336</v>
      </c>
      <c r="J255" s="3" t="str">
        <f>VLOOKUP(A255,[1]核实后库存情况!$A:$AA,19,0)</f>
        <v>C17H20ClF4N7O</v>
      </c>
      <c r="K255" s="3" t="s">
        <v>1334</v>
      </c>
      <c r="L255" s="3" t="s">
        <v>1335</v>
      </c>
      <c r="M255" s="3">
        <v>1.9546</v>
      </c>
      <c r="N255" s="3">
        <v>8</v>
      </c>
      <c r="O255" s="3">
        <v>2</v>
      </c>
      <c r="P255" s="3" t="str">
        <f>VLOOKUP(A255,[1]核实后库存情况!$A:$AA,26,0)</f>
        <v>GNE-9605 is a selective and potent LRRK2 with IC50 value of 18.7 nM.</v>
      </c>
    </row>
    <row r="256" spans="1:16">
      <c r="A256" s="3" t="s">
        <v>533</v>
      </c>
      <c r="B256" s="4">
        <v>94479510</v>
      </c>
      <c r="C256" s="4" t="s">
        <v>1336</v>
      </c>
      <c r="D256" s="3" t="s">
        <v>1150</v>
      </c>
      <c r="E256" s="3" t="str">
        <f>VLOOKUP(A256,[1]核实后库存情况!$A:$AA,17,0)</f>
        <v>Histone Methyltransferase</v>
      </c>
      <c r="F256" s="3" t="str">
        <f>VLOOKUP(A256,[1]核实后库存情况!$A:$AA,20,0)</f>
        <v>10mM*1mL(DMSO)</v>
      </c>
      <c r="G256" s="3" t="str">
        <f>VLOOKUP(A256,[1]核实后库存情况!$A:$AA,16,0)</f>
        <v>XY1</v>
      </c>
      <c r="H256" s="3" t="str">
        <f>VLOOKUP(A256,[1]核实后库存情况!$A:$AA,15,0)</f>
        <v>1624117-53-8</v>
      </c>
      <c r="I256" s="3" t="str">
        <f>VLOOKUP(A256,[1]核实后库存情况!$A:$AA,18,0)</f>
        <v>297.3517</v>
      </c>
      <c r="J256" s="3" t="str">
        <f>VLOOKUP(A256,[1]核实后库存情况!$A:$AA,19,0)</f>
        <v>C17H19N3O2</v>
      </c>
      <c r="K256" s="3" t="s">
        <v>1337</v>
      </c>
      <c r="L256" s="3" t="s">
        <v>1338</v>
      </c>
      <c r="M256" s="3">
        <v>2.4279</v>
      </c>
      <c r="N256" s="3">
        <v>5</v>
      </c>
      <c r="O256" s="3">
        <v>2</v>
      </c>
      <c r="P256" s="3" t="str">
        <f>VLOOKUP(A256,[1]核实后库存情况!$A:$AA,26,0)</f>
        <v>XY1 is a negative control of SGC 707 which works as a potent and selective allosteric inhibitor of PRMT3, while XY1 shows almost no activity.</v>
      </c>
    </row>
    <row r="257" spans="1:17">
      <c r="A257" s="3" t="s">
        <v>534</v>
      </c>
      <c r="B257" s="4">
        <v>94446858</v>
      </c>
      <c r="C257" s="4" t="s">
        <v>1339</v>
      </c>
      <c r="D257" s="3" t="s">
        <v>1150</v>
      </c>
      <c r="E257" s="3" t="str">
        <f>VLOOKUP(A257,[1]核实后库存情况!$A:$AA,17,0)</f>
        <v>HIF</v>
      </c>
      <c r="F257" s="3" t="str">
        <f>VLOOKUP(A257,[1]核实后库存情况!$A:$AA,20,0)</f>
        <v>10mM*1mL(DMSO)</v>
      </c>
      <c r="G257" s="3" t="str">
        <f>VLOOKUP(A257,[1]核实后库存情况!$A:$AA,16,0)</f>
        <v>PT-2385</v>
      </c>
      <c r="H257" s="3" t="str">
        <f>VLOOKUP(A257,[1]核实后库存情况!$A:$AA,15,0)</f>
        <v>1672665-49-4</v>
      </c>
      <c r="I257" s="3" t="str">
        <f>VLOOKUP(A257,[1]核实后库存情况!$A:$AA,18,0)</f>
        <v>383.3417</v>
      </c>
      <c r="J257" s="3" t="str">
        <f>VLOOKUP(A257,[1]核实后库存情况!$A:$AA,19,0)</f>
        <v>C17H12F3NO4S</v>
      </c>
      <c r="K257" s="3" t="s">
        <v>1340</v>
      </c>
      <c r="L257" s="3" t="s">
        <v>1341</v>
      </c>
      <c r="M257" s="3">
        <v>2.2216</v>
      </c>
      <c r="N257" s="3">
        <v>5</v>
      </c>
      <c r="O257" s="3">
        <v>1</v>
      </c>
      <c r="P257" s="3" t="str">
        <f>VLOOKUP(A257,[1]核实后库存情况!$A:$AA,26,0)</f>
        <v>PT-2385 is a selective HIF-2α inhibitor with a Ki of less than 50 nM.</v>
      </c>
      <c r="Q257" t="str">
        <f>VLOOKUP(A257,[1]核实后库存情况!$A:$AA,27,0)</f>
        <v>PT-2385是一种选择性的 HIF-2α 抑制剂，Ki 小于 50 nM。</v>
      </c>
    </row>
    <row r="258" spans="1:16">
      <c r="A258" s="3" t="s">
        <v>535</v>
      </c>
      <c r="B258" s="4">
        <v>94481452</v>
      </c>
      <c r="C258" s="4" t="s">
        <v>1342</v>
      </c>
      <c r="D258" s="3" t="s">
        <v>1150</v>
      </c>
      <c r="E258" s="3" t="str">
        <f>VLOOKUP(A258,[1]核实后库存情况!$A:$AA,17,0)</f>
        <v>Histone Methyltransferase</v>
      </c>
      <c r="F258" s="3" t="str">
        <f>VLOOKUP(A258,[1]核实后库存情况!$A:$AA,20,0)</f>
        <v>10mM*1mL(DMSO)</v>
      </c>
      <c r="G258" s="3" t="str">
        <f>VLOOKUP(A258,[1]核实后库存情况!$A:$AA,16,0)</f>
        <v>MS023</v>
      </c>
      <c r="H258" s="3" t="str">
        <f>VLOOKUP(A258,[1]核实后库存情况!$A:$AA,15,0)</f>
        <v>1831110-54-3</v>
      </c>
      <c r="I258" s="3" t="str">
        <f>VLOOKUP(A258,[1]核实后库存情况!$A:$AA,18,0)</f>
        <v>287.3999</v>
      </c>
      <c r="J258" s="3" t="str">
        <f>VLOOKUP(A258,[1]核实后库存情况!$A:$AA,19,0)</f>
        <v>C17H25N3O</v>
      </c>
      <c r="K258" s="3" t="s">
        <v>1343</v>
      </c>
      <c r="L258" s="3" t="s">
        <v>1344</v>
      </c>
      <c r="M258" s="3">
        <v>1.4416</v>
      </c>
      <c r="N258" s="3">
        <v>4</v>
      </c>
      <c r="O258" s="3">
        <v>2</v>
      </c>
      <c r="P258" s="3" t="str">
        <f>VLOOKUP(A258,[1]核实后库存情况!$A:$AA,26,0)</f>
        <v>MS023 is a potent and selective chemical probe for Type I PRMTs with IC50 values of 30, 119, 83, 8, and 8 nM for PRMTs 1,3,4,6,and 8, respectively. MS023 is active in cells.</v>
      </c>
    </row>
    <row r="259" spans="1:16">
      <c r="A259" s="3" t="s">
        <v>536</v>
      </c>
      <c r="B259" s="4">
        <v>94478629</v>
      </c>
      <c r="C259" s="4" t="s">
        <v>1345</v>
      </c>
      <c r="D259" s="3" t="s">
        <v>1150</v>
      </c>
      <c r="E259" s="3" t="str">
        <f>VLOOKUP(A259,[1]核实后库存情况!$A:$AA,17,0)</f>
        <v>GAK|AMPAR</v>
      </c>
      <c r="F259" s="3" t="str">
        <f>VLOOKUP(A259,[1]核实后库存情况!$A:$AA,20,0)</f>
        <v>10mM*1mL(DMSO)</v>
      </c>
      <c r="G259" s="3" t="str">
        <f>VLOOKUP(A259,[1]核实后库存情况!$A:$AA,16,0)</f>
        <v>Piracetam</v>
      </c>
      <c r="H259" s="3" t="str">
        <f>VLOOKUP(A259,[1]核实后库存情况!$A:$AA,15,0)</f>
        <v>7491-74-9</v>
      </c>
      <c r="I259" s="3" t="str">
        <f>VLOOKUP(A259,[1]核实后库存情况!$A:$AA,18,0)</f>
        <v>142.16</v>
      </c>
      <c r="J259" s="3" t="str">
        <f>VLOOKUP(A259,[1]核实后库存情况!$A:$AA,19,0)</f>
        <v>C6H10N2O2</v>
      </c>
      <c r="K259" s="3" t="s">
        <v>1346</v>
      </c>
      <c r="L259" s="3" t="s">
        <v>1347</v>
      </c>
      <c r="M259" s="3">
        <v>-1.1786</v>
      </c>
      <c r="N259" s="3">
        <v>4</v>
      </c>
      <c r="O259" s="3">
        <v>1</v>
      </c>
      <c r="P259" s="3" t="str">
        <f>VLOOKUP(A259,[1]核实后库存情况!$A:$AA,26,0)</f>
        <v>Piracetam is a cyclic derivative of GABA which works as a positive allosteric modulator of the AMPA receptor.</v>
      </c>
    </row>
    <row r="260" spans="1:16">
      <c r="A260" s="3" t="s">
        <v>537</v>
      </c>
      <c r="B260" s="4">
        <v>94445606</v>
      </c>
      <c r="C260" s="4" t="s">
        <v>1348</v>
      </c>
      <c r="D260" s="3" t="s">
        <v>1150</v>
      </c>
      <c r="E260" s="3" t="str">
        <f>VLOOKUP(A260,[1]核实后库存情况!$A:$AA,17,0)</f>
        <v>Additive and Auxiliary Reagent|Organoid Culture Additive|Protein Amino Acid|mGluR</v>
      </c>
      <c r="F260" s="3" t="str">
        <f>VLOOKUP(A260,[1]核实后库存情况!$A:$AA,20,0)</f>
        <v>10mM*1mL(Water)</v>
      </c>
      <c r="G260" s="3" t="str">
        <f>VLOOKUP(A260,[1]核实后库存情况!$A:$AA,16,0)</f>
        <v>H-Gln-OH</v>
      </c>
      <c r="H260" s="3" t="str">
        <f>VLOOKUP(A260,[1]核实后库存情况!$A:$AA,15,0)</f>
        <v>56-85-9</v>
      </c>
      <c r="I260" s="3" t="str">
        <f>VLOOKUP(A260,[1]核实后库存情况!$A:$AA,18,0)</f>
        <v>146.1445</v>
      </c>
      <c r="J260" s="3" t="str">
        <f>VLOOKUP(A260,[1]核实后库存情况!$A:$AA,19,0)</f>
        <v>C5H10N2O3</v>
      </c>
      <c r="K260" s="3" t="s">
        <v>1349</v>
      </c>
      <c r="L260" s="3" t="s">
        <v>1350</v>
      </c>
      <c r="M260" s="3">
        <v>-3.7564</v>
      </c>
      <c r="N260" s="3">
        <v>5</v>
      </c>
      <c r="O260" s="3">
        <v>3</v>
      </c>
      <c r="P260" s="3" t="str">
        <f>VLOOKUP(A260,[1]核实后库存情况!$A:$AA,26,0)</f>
        <v>L-Glutamine is an essential amino acid which serves as a substrate for biosynthesis of neurotransmitters glutamate and GABA in neurons.</v>
      </c>
    </row>
    <row r="261" spans="1:16">
      <c r="A261" s="3" t="s">
        <v>538</v>
      </c>
      <c r="B261" s="4">
        <v>94468702</v>
      </c>
      <c r="C261" s="4" t="s">
        <v>1351</v>
      </c>
      <c r="D261" s="3" t="s">
        <v>1150</v>
      </c>
      <c r="E261" s="3" t="str">
        <f>VLOOKUP(A261,[1]核实后库存情况!$A:$AA,17,0)</f>
        <v>Plant Standard|SGLT</v>
      </c>
      <c r="F261" s="3" t="str">
        <f>VLOOKUP(A261,[1]核实后库存情况!$A:$AA,20,0)</f>
        <v>10mM*1mL(DMSO)</v>
      </c>
      <c r="G261" s="3" t="str">
        <f>VLOOKUP(A261,[1]核实后库存情况!$A:$AA,16,0)</f>
        <v>Phlorizin</v>
      </c>
      <c r="H261" s="3" t="str">
        <f>VLOOKUP(A261,[1]核实后库存情况!$A:$AA,15,0)</f>
        <v>60-81-1</v>
      </c>
      <c r="I261" s="3" t="str">
        <f>VLOOKUP(A261,[1]核实后库存情况!$A:$AA,18,0)</f>
        <v>436.4093</v>
      </c>
      <c r="J261" s="3" t="str">
        <f>VLOOKUP(A261,[1]核实后库存情况!$A:$AA,19,0)</f>
        <v>C21H24O10</v>
      </c>
      <c r="K261" s="3" t="s">
        <v>1352</v>
      </c>
      <c r="L261" s="3" t="s">
        <v>1353</v>
      </c>
      <c r="M261" s="3">
        <v>0.055</v>
      </c>
      <c r="N261" s="3">
        <v>10</v>
      </c>
      <c r="O261" s="3">
        <v>7</v>
      </c>
      <c r="P261" s="3" t="str">
        <f>VLOOKUP(A261,[1]核实后库存情况!$A:$AA,26,0)</f>
        <v>Phlorizin is an inhibitor of hSGLT1 (Ki=300 nM) and hSGLT2 (Ki= 39 nM). It can be found in a number of fruit trees.</v>
      </c>
    </row>
    <row r="262" spans="1:16">
      <c r="A262" s="3" t="s">
        <v>539</v>
      </c>
      <c r="B262" s="4">
        <v>91783448</v>
      </c>
      <c r="C262" s="4" t="s">
        <v>1354</v>
      </c>
      <c r="D262" s="3" t="s">
        <v>1150</v>
      </c>
      <c r="E262" s="3" t="str">
        <f>VLOOKUP(A262,[1]核实后库存情况!$A:$AA,17,0)</f>
        <v>ERK|Apoptosis|Akt</v>
      </c>
      <c r="F262" s="3" t="str">
        <f>VLOOKUP(A262,[1]核实后库存情况!$A:$AA,20,0)</f>
        <v>10mM*1mL(DMSO)</v>
      </c>
      <c r="G262" s="3" t="str">
        <f>VLOOKUP(A262,[1]核实后库存情况!$A:$AA,16,0)</f>
        <v>TIC10</v>
      </c>
      <c r="H262" s="3" t="str">
        <f>VLOOKUP(A262,[1]核实后库存情况!$A:$AA,15,0)</f>
        <v>1616632-77-9</v>
      </c>
      <c r="I262" s="3" t="str">
        <f>VLOOKUP(A262,[1]核实后库存情况!$A:$AA,18,0)</f>
        <v>386.4895</v>
      </c>
      <c r="J262" s="3" t="str">
        <f>VLOOKUP(A262,[1]核实后库存情况!$A:$AA,19,0)</f>
        <v>C24H26N4O</v>
      </c>
      <c r="K262" s="3" t="s">
        <v>1355</v>
      </c>
      <c r="L262" s="3" t="s">
        <v>1356</v>
      </c>
      <c r="M262" s="3">
        <v>3.0709</v>
      </c>
      <c r="N262" s="3">
        <v>5</v>
      </c>
      <c r="O262" s="3">
        <v>0</v>
      </c>
      <c r="P262" s="3" t="str">
        <f>VLOOKUP(A262,[1]核实后库存情况!$A:$AA,26,0)</f>
        <v>TIC10 is a brain-permeable and pharmacokinetics-improved Akt inhibitor, also inactivates ERK.</v>
      </c>
    </row>
    <row r="263" spans="1:17">
      <c r="A263" s="3" t="s">
        <v>540</v>
      </c>
      <c r="B263" s="4">
        <v>94482563</v>
      </c>
      <c r="C263" s="4" t="s">
        <v>1357</v>
      </c>
      <c r="D263" s="3" t="s">
        <v>1150</v>
      </c>
      <c r="E263" s="3" t="str">
        <f>VLOOKUP(A263,[1]核实后库存情况!$A:$AA,17,0)</f>
        <v>DNA/RNA Synthesis</v>
      </c>
      <c r="F263" s="3" t="str">
        <f>VLOOKUP(A263,[1]核实后库存情况!$A:$AA,20,0)</f>
        <v>10mM*1mL(DMSO)</v>
      </c>
      <c r="G263" s="3" t="str">
        <f>VLOOKUP(A263,[1]核实后库存情况!$A:$AA,16,0)</f>
        <v>Hydroxyurea</v>
      </c>
      <c r="H263" s="3" t="str">
        <f>VLOOKUP(A263,[1]核实后库存情况!$A:$AA,15,0)</f>
        <v>127-07-1</v>
      </c>
      <c r="I263" s="3" t="str">
        <f>VLOOKUP(A263,[1]核实后库存情况!$A:$AA,18,0)</f>
        <v>76.0547</v>
      </c>
      <c r="J263" s="3" t="str">
        <f>VLOOKUP(A263,[1]核实后库存情况!$A:$AA,19,0)</f>
        <v>CH4N2O2</v>
      </c>
      <c r="K263" s="3" t="s">
        <v>1358</v>
      </c>
      <c r="L263" s="3" t="s">
        <v>1359</v>
      </c>
      <c r="M263" s="3">
        <v>-1.436</v>
      </c>
      <c r="N263" s="3">
        <v>4</v>
      </c>
      <c r="O263" s="3">
        <v>3</v>
      </c>
      <c r="P263" s="3" t="str">
        <f>VLOOKUP(A263,[1]核实后库存情况!$A:$AA,26,0)</f>
        <v>Hydroxyurea is a cell apoptosis inducer that inhibits DNA synthesis by targeting ribonucleotide reductase. It also shows anti-orthopoxvirus activity.</v>
      </c>
      <c r="Q263" t="str">
        <f>VLOOKUP(A263,[1]核实后库存情况!$A:$AA,27,0)</f>
        <v>Hydroxyurea是一种细胞凋亡诱导剂，通过靶向核苷酸还原酶抑制 DNA 合成，还显示出抗正痘病毒活性。</v>
      </c>
    </row>
    <row r="264" spans="1:17">
      <c r="A264" s="4" t="s">
        <v>541</v>
      </c>
      <c r="B264" s="4">
        <v>94465755</v>
      </c>
      <c r="C264" s="4" t="s">
        <v>1360</v>
      </c>
      <c r="D264" s="3" t="s">
        <v>1150</v>
      </c>
      <c r="E264" s="3" t="str">
        <f>VLOOKUP(A264,[1]核实后库存情况!$A:$AA,17,0)</f>
        <v>MCT</v>
      </c>
      <c r="F264" s="3" t="str">
        <f>VLOOKUP(A264,[1]核实后库存情况!$A:$AA,20,0)</f>
        <v>10mM*1mL(DMSO)</v>
      </c>
      <c r="G264" s="3" t="str">
        <f>VLOOKUP(A264,[1]核实后库存情况!$A:$AA,16,0)</f>
        <v>AR-C155858</v>
      </c>
      <c r="H264" s="3" t="str">
        <f>VLOOKUP(A264,[1]核实后库存情况!$A:$AA,15,0)</f>
        <v>496791-37-8</v>
      </c>
      <c r="I264" s="3" t="str">
        <f>VLOOKUP(A264,[1]核实后库存情况!$A:$AA,18,0)</f>
        <v>461.5346</v>
      </c>
      <c r="J264" s="3" t="str">
        <f>VLOOKUP(A264,[1]核实后库存情况!$A:$AA,19,0)</f>
        <v>C21H27N5O5S</v>
      </c>
      <c r="K264" s="3" t="s">
        <v>1361</v>
      </c>
      <c r="L264" s="3" t="s">
        <v>1362</v>
      </c>
      <c r="M264" s="3">
        <v>1.5029</v>
      </c>
      <c r="N264" s="3">
        <v>10</v>
      </c>
      <c r="O264" s="3">
        <v>2</v>
      </c>
      <c r="P264" s="3" t="str">
        <f>VLOOKUP(A264,[1]核实后库存情况!$A:$AA,26,0)</f>
        <v>AR-C155858 is a selective inhibitor of monocarboxylate transporters MCT1 and MCT2, with Kis of 2.3 nM and 10 nM, respectively.</v>
      </c>
      <c r="Q264" t="str">
        <f>VLOOKUP(A264,[1]核实后库存情况!$A:$AA,27,0)</f>
        <v>AR-C155858 是一种选择性单羧酸转运蛋白 MCT1 和 MCT2 的抑制剂，Ki 分别为 2.3 nM 和 10 nM。</v>
      </c>
    </row>
    <row r="265" spans="1:17">
      <c r="A265" s="4" t="s">
        <v>542</v>
      </c>
      <c r="B265" s="4">
        <v>94479169</v>
      </c>
      <c r="C265" s="4" t="s">
        <v>1363</v>
      </c>
      <c r="D265" s="3" t="s">
        <v>1150</v>
      </c>
      <c r="E265" s="3" t="str">
        <f>VLOOKUP(A265,[1]核实后库存情况!$A:$AA,17,0)</f>
        <v>HMGCR|Cardiovascular System</v>
      </c>
      <c r="F265" s="3" t="str">
        <f>VLOOKUP(A265,[1]核实后库存情况!$A:$AA,20,0)</f>
        <v>10mM*1mL(DMSO)</v>
      </c>
      <c r="G265" s="3" t="str">
        <f>VLOOKUP(A265,[1]核实后库存情况!$A:$AA,16,0)</f>
        <v>Atorvastatin hemicalcium salt</v>
      </c>
      <c r="H265" s="3" t="str">
        <f>VLOOKUP(A265,[1]核实后库存情况!$A:$AA,15,0)</f>
        <v>134523-03-8</v>
      </c>
      <c r="I265" s="3" t="str">
        <f>VLOOKUP(A265,[1]核实后库存情况!$A:$AA,18,0)</f>
        <v>1155.3417</v>
      </c>
      <c r="J265" s="3" t="str">
        <f>VLOOKUP(A265,[1]核实后库存情况!$A:$AA,19,0)</f>
        <v>C66H68CaF2N4O10</v>
      </c>
      <c r="K265" s="3" t="s">
        <v>1364</v>
      </c>
      <c r="L265" s="3" t="s">
        <v>1365</v>
      </c>
      <c r="M265" s="3">
        <v>5.6217</v>
      </c>
      <c r="N265" s="3">
        <v>7</v>
      </c>
      <c r="O265" s="3">
        <v>4</v>
      </c>
      <c r="P265" s="3" t="str">
        <f>VLOOKUP(A265,[1]核实后库存情况!$A:$AA,26,0)</f>
        <v>Atorvastatin hemicalcium salt (CI-981) is an orally active 3-hydroxy-3-methylglutaryl coenzyme A (HMG-CoA) reductase inhibitor, effectively decreasing blood lipids. It inhibits human SV-SMC proliferation and invasion with IC50 values of 0.39 μM and 2.39 μM, respectively.</v>
      </c>
      <c r="Q265" t="str">
        <f>VLOOKUP(A265,[1]核实后库存情况!$A:$AA,27,0)</f>
        <v>Atorvastatin hemicalcium salt（CI-981）是一种口服活性的3-羟基-3-甲基戊二酰辅酶A（HMG-CoA）还原酶抑制剂，有效降低血脂。它抑制人SV-SMC增殖和侵袭的IC50值分别为0.39 μM和2.39 μM。</v>
      </c>
    </row>
  </sheetData>
  <autoFilter xmlns:etc="http://www.wps.cn/officeDocument/2017/etCustomData" ref="A1:T265" etc:filterBottomFollowUsedRange="0">
    <extLst/>
  </autoFilter>
  <conditionalFormatting sqref="A264:A265">
    <cfRule type="duplicateValues" dxfId="11" priority="1"/>
  </conditionalFormatting>
  <conditionalFormatting sqref="B1:C97">
    <cfRule type="duplicateValues" dxfId="11" priority="11"/>
  </conditionalFormatting>
  <conditionalFormatting sqref="B98:C193">
    <cfRule type="duplicateValues" dxfId="11" priority="9"/>
  </conditionalFormatting>
  <conditionalFormatting sqref="B194:C220 B251:C265">
    <cfRule type="duplicateValues" dxfId="11" priority="7"/>
  </conditionalFormatting>
  <conditionalFormatting sqref="A221:C250">
    <cfRule type="duplicateValues" dxfId="11"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AM-L1028A-264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neimao08</dc:creator>
  <cp:lastModifiedBy>邵帅</cp:lastModifiedBy>
  <dcterms:created xsi:type="dcterms:W3CDTF">2023-05-12T11:15:00Z</dcterms:created>
  <dcterms:modified xsi:type="dcterms:W3CDTF">2024-09-25T02:07:26Z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0D27D2CDF1144760B291C5346D4CF2A8_12</vt:lpwstr>
  </property>
</Properties>
</file>